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tabRatio="647"/>
  </bookViews>
  <sheets>
    <sheet name="LOTTO D" sheetId="17" r:id="rId1"/>
  </sheets>
  <definedNames>
    <definedName name="_xlnm._FilterDatabase" localSheetId="0" hidden="1">'LOTTO D'!$A$5:$Q$40</definedName>
    <definedName name="_xlnm.Print_Area" localSheetId="0">'LOTTO D'!$A$1:$Q$35</definedName>
    <definedName name="_xlnm.Print_Titles" localSheetId="0">'LOTTO D'!$5:$5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7" l="1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6" i="17"/>
  <c r="Q33" i="17"/>
  <c r="P33" i="17" s="1"/>
  <c r="A33" i="17"/>
  <c r="Q31" i="17"/>
  <c r="P31" i="17" s="1"/>
  <c r="A31" i="17"/>
  <c r="Q27" i="17"/>
  <c r="P27" i="17" s="1"/>
  <c r="A27" i="17"/>
  <c r="Q34" i="17"/>
  <c r="P34" i="17" s="1"/>
  <c r="A34" i="17"/>
  <c r="Q13" i="17"/>
  <c r="P13" i="17" s="1"/>
  <c r="A13" i="17"/>
  <c r="Q15" i="17"/>
  <c r="P15" i="17" s="1"/>
  <c r="A15" i="17"/>
  <c r="Q14" i="17"/>
  <c r="P14" i="17" s="1"/>
  <c r="A14" i="17"/>
  <c r="Q30" i="17"/>
  <c r="B30" i="17"/>
  <c r="A30" i="17"/>
  <c r="Q26" i="17"/>
  <c r="P26" i="17" s="1"/>
  <c r="B26" i="17"/>
  <c r="A26" i="17"/>
  <c r="Q25" i="17"/>
  <c r="P25" i="17" s="1"/>
  <c r="B25" i="17"/>
  <c r="A25" i="17"/>
  <c r="Q29" i="17"/>
  <c r="B29" i="17"/>
  <c r="A29" i="17"/>
  <c r="Q28" i="17"/>
  <c r="P28" i="17" s="1"/>
  <c r="B28" i="17"/>
  <c r="A28" i="17"/>
  <c r="Q12" i="17"/>
  <c r="B12" i="17"/>
  <c r="A12" i="17"/>
  <c r="Q37" i="17"/>
  <c r="P37" i="17" s="1"/>
  <c r="B37" i="17"/>
  <c r="A37" i="17"/>
  <c r="Q38" i="17"/>
  <c r="P38" i="17" s="1"/>
  <c r="B38" i="17"/>
  <c r="A38" i="17"/>
  <c r="Q40" i="17"/>
  <c r="P40" i="17" s="1"/>
  <c r="B40" i="17"/>
  <c r="A40" i="17"/>
  <c r="Q39" i="17"/>
  <c r="P39" i="17" s="1"/>
  <c r="B39" i="17"/>
  <c r="A39" i="17"/>
  <c r="Q6" i="17"/>
  <c r="A6" i="17"/>
  <c r="Q32" i="17"/>
  <c r="B32" i="17"/>
  <c r="A32" i="17"/>
  <c r="Q11" i="17"/>
  <c r="P11" i="17" s="1"/>
  <c r="B11" i="17"/>
  <c r="A11" i="17"/>
  <c r="Q10" i="17"/>
  <c r="B10" i="17"/>
  <c r="A10" i="17"/>
  <c r="Q23" i="17"/>
  <c r="B23" i="17"/>
  <c r="A23" i="17"/>
  <c r="Q20" i="17"/>
  <c r="B20" i="17"/>
  <c r="A20" i="17"/>
  <c r="Q22" i="17"/>
  <c r="P22" i="17" s="1"/>
  <c r="B22" i="17"/>
  <c r="A22" i="17"/>
  <c r="Q7" i="17"/>
  <c r="B7" i="17"/>
  <c r="A7" i="17"/>
  <c r="Q8" i="17"/>
  <c r="P8" i="17" s="1"/>
  <c r="B8" i="17"/>
  <c r="A8" i="17"/>
  <c r="Q35" i="17"/>
  <c r="P35" i="17" s="1"/>
  <c r="B35" i="17"/>
  <c r="A35" i="17"/>
  <c r="Q9" i="17"/>
  <c r="A9" i="17"/>
  <c r="Q24" i="17"/>
  <c r="B24" i="17"/>
  <c r="A24" i="17"/>
  <c r="Q21" i="17"/>
  <c r="P21" i="17" s="1"/>
  <c r="B21" i="17"/>
  <c r="A21" i="17"/>
  <c r="Q19" i="17"/>
  <c r="P19" i="17" s="1"/>
  <c r="B19" i="17"/>
  <c r="A19" i="17"/>
  <c r="Q18" i="17"/>
  <c r="P18" i="17" s="1"/>
  <c r="B18" i="17"/>
  <c r="A18" i="17"/>
  <c r="Q17" i="17"/>
  <c r="B17" i="17"/>
  <c r="A17" i="17"/>
  <c r="Q36" i="17"/>
  <c r="B36" i="17"/>
  <c r="A36" i="17"/>
  <c r="Q16" i="17"/>
  <c r="B16" i="17"/>
  <c r="A16" i="17"/>
  <c r="P30" i="17" l="1"/>
  <c r="P7" i="17"/>
  <c r="P32" i="17"/>
  <c r="P24" i="17"/>
  <c r="P16" i="17"/>
  <c r="P17" i="17"/>
  <c r="P36" i="17"/>
  <c r="Q4" i="17"/>
  <c r="P10" i="17"/>
  <c r="P20" i="17"/>
  <c r="P6" i="17"/>
  <c r="P23" i="17"/>
  <c r="P9" i="17"/>
  <c r="P29" i="17"/>
  <c r="P12" i="17"/>
  <c r="P4" i="17" l="1"/>
</calcChain>
</file>

<file path=xl/sharedStrings.xml><?xml version="1.0" encoding="utf-8"?>
<sst xmlns="http://schemas.openxmlformats.org/spreadsheetml/2006/main" count="372" uniqueCount="121">
  <si>
    <t>33078-351</t>
  </si>
  <si>
    <t>33078-201</t>
  </si>
  <si>
    <t>33078-202</t>
  </si>
  <si>
    <t>33071-351</t>
  </si>
  <si>
    <t>32626-350</t>
  </si>
  <si>
    <t>32676-200</t>
  </si>
  <si>
    <t>33075-202</t>
  </si>
  <si>
    <t>32612-200</t>
  </si>
  <si>
    <t>72603-350</t>
  </si>
  <si>
    <t>33076-352</t>
  </si>
  <si>
    <t>67070-202</t>
  </si>
  <si>
    <t>70058-002</t>
  </si>
  <si>
    <t>70097-001</t>
  </si>
  <si>
    <t>32507-350</t>
  </si>
  <si>
    <t>32616-350</t>
  </si>
  <si>
    <t>24000</t>
  </si>
  <si>
    <t>24001-100</t>
  </si>
  <si>
    <t>30031-202</t>
  </si>
  <si>
    <t>33076-351</t>
  </si>
  <si>
    <t>63074-201</t>
  </si>
  <si>
    <t>MORAINE GTX  LICHEN GREEN- STORM GRAY-GRAY Gore-tex GT DYNATECH</t>
  </si>
  <si>
    <t>70018-001</t>
  </si>
  <si>
    <t>70018-002</t>
  </si>
  <si>
    <t>72700-200</t>
  </si>
  <si>
    <t>72701-202</t>
  </si>
  <si>
    <t>32706-350</t>
  </si>
  <si>
    <t>33079-352</t>
  </si>
  <si>
    <t>32711-350</t>
  </si>
  <si>
    <t>S5040  TRAIL RUNNING</t>
  </si>
  <si>
    <t>S4001  CLIMBING</t>
  </si>
  <si>
    <t>S7001  URBAN OUTDOOR</t>
  </si>
  <si>
    <t>S5020  HIKING</t>
  </si>
  <si>
    <t>S3001  APPROACH</t>
  </si>
  <si>
    <t>S5001  BACKPACKING TREKKING</t>
  </si>
  <si>
    <t>RIBELLE RUN  ORANGE-BLACK ARSF SPEED FORCE</t>
  </si>
  <si>
    <t>RIBELLE RUN  NEON GREEN-ORANGE ARSF SPEED FORCE</t>
  </si>
  <si>
    <t>SPIN INFINITY GTX WMN BLACK Gore-tex ARSFW VELOX CROSS</t>
  </si>
  <si>
    <t>GOLDEN GATE ATR  AZURE-BLACK-BLACK ATR i-Respond</t>
  </si>
  <si>
    <t>GOLDEN GATE ATR ACID LIME-BLACK ATR i-Respond</t>
  </si>
  <si>
    <t>GOLDEN GATE ATR WMN RED ROSE-WHITE ATRW i-Respond</t>
  </si>
  <si>
    <t>GOLDEN GATE ATR WMN ARUBA BLUE-BLACK ATRW i-Respond</t>
  </si>
  <si>
    <t>GOLDEN GATE KIMA RT WMN  LIGHT GRAY- ARUBA BLUE ARKW i-PULSE</t>
  </si>
  <si>
    <t>FORCE V  MANGROVE- PAPAYA FF .</t>
  </si>
  <si>
    <t>FORCE V WMN  ICEFALL- MANDARIN RED ED .</t>
  </si>
  <si>
    <t>ARPIA WMN  BLACK-AQUA FKW .</t>
  </si>
  <si>
    <t>MAESTRO ECO INK FY .</t>
  </si>
  <si>
    <t>CYCLONE-S GTX WMN  CONIFER Gore-tex TAI SHELL TREK</t>
  </si>
  <si>
    <t>MOJITO MID GTX RED VELVET Gore-tex BM SPIDER TREK</t>
  </si>
  <si>
    <t>SPIRIT  PURPLE-GRAY CUA RB REPTILIA 2</t>
  </si>
  <si>
    <t>RAPID GTX WMN  ANTHRACITE-TURQUOISE Gore-tex ARSA AGILITY</t>
  </si>
  <si>
    <t>ANFIBIO MN 1147</t>
  </si>
  <si>
    <t>GECKO CITY BRIGHT FLAME BM SPEED TR</t>
  </si>
  <si>
    <t>MOJITO PLANET-FABRIC  KAKO BM SPIDER RECYCLED NO TREATMENT</t>
  </si>
  <si>
    <t>MOJITO DENIM BLACK BM SPIDER</t>
  </si>
  <si>
    <t>MOJITO URBAN GTX EARTH Gore-tex BM SPYDER CITY</t>
  </si>
  <si>
    <t>ZG PRO GTX WMN WIDE DARK COFFEE- RED PLUM Gore-tex TRMLX SALIX TREK</t>
  </si>
  <si>
    <t>70062-000</t>
  </si>
  <si>
    <t>MOJITO BIO  NIGHT BLUE    BM SPIDER BIO NO TREATMENT</t>
  </si>
  <si>
    <t>MOJITO BIO  AZURE    BM SPIDER BIO NO TREATMENT</t>
  </si>
  <si>
    <t>MOJITO BIO  BLACK    BM SPIDER BIO NO TREATMENT</t>
  </si>
  <si>
    <t>MOJITO BIO  RED    BM SPIDER BIO</t>
  </si>
  <si>
    <t>0003</t>
  </si>
  <si>
    <t>0005</t>
  </si>
  <si>
    <t>0004</t>
  </si>
  <si>
    <t>0001</t>
  </si>
  <si>
    <t>0007</t>
  </si>
  <si>
    <t>0002</t>
  </si>
  <si>
    <t>0009</t>
  </si>
  <si>
    <t>0008</t>
  </si>
  <si>
    <t>0006</t>
  </si>
  <si>
    <t>0012</t>
  </si>
  <si>
    <t>0017</t>
  </si>
  <si>
    <t>SI</t>
  </si>
  <si>
    <t>RRP</t>
  </si>
  <si>
    <t>RRP AM</t>
  </si>
  <si>
    <t>q.ty</t>
  </si>
  <si>
    <t>SEA</t>
  </si>
  <si>
    <t>SS</t>
  </si>
  <si>
    <t>UNISEX</t>
  </si>
  <si>
    <t>FW</t>
  </si>
  <si>
    <t>FL</t>
  </si>
  <si>
    <t>KEY</t>
  </si>
  <si>
    <t>Foto</t>
  </si>
  <si>
    <t>camp</t>
  </si>
  <si>
    <t>GEN riclassificato</t>
  </si>
  <si>
    <t>Categoria Prodotto</t>
  </si>
  <si>
    <t>Codice Modello</t>
  </si>
  <si>
    <t>Codice Variante</t>
  </si>
  <si>
    <t>GORE TEX</t>
  </si>
  <si>
    <t>Descrizione</t>
  </si>
  <si>
    <t>00001</t>
  </si>
  <si>
    <t>00003</t>
  </si>
  <si>
    <t>GTX</t>
  </si>
  <si>
    <t>00005</t>
  </si>
  <si>
    <t>manca</t>
  </si>
  <si>
    <t>00004</t>
  </si>
  <si>
    <t>00002</t>
  </si>
  <si>
    <t>MOJITO MID GTX DUSTY GREEN Gore-tex BM SPIDER TREK</t>
  </si>
  <si>
    <t>00006</t>
  </si>
  <si>
    <t>00007</t>
  </si>
  <si>
    <t>00012</t>
  </si>
  <si>
    <t>00008</t>
  </si>
  <si>
    <t>00009</t>
  </si>
  <si>
    <t>RAPID GTX ANTHRACITE- ALPINE GREEN Gore-tex ARSA AGILITY</t>
  </si>
  <si>
    <t>ORIGIN  COVEY-LIGHT GRAY FFX .</t>
  </si>
  <si>
    <t>MOJITO PLANET-SUEDE  PUMPKIN BM SPIDER RECYCLED NO TREATMENT</t>
  </si>
  <si>
    <t>verificare arrivato campione colore 2</t>
  </si>
  <si>
    <t>RIBELLE RUN GTX  BLUE-SPICY ORANGE  Gore-tex ARSF SPEED FORCE</t>
  </si>
  <si>
    <t>RIBELLE RUN GTX WMN  BLACK-BLACK  Gore-tex ARSFW PRESA TRN-01</t>
  </si>
  <si>
    <t>00017</t>
  </si>
  <si>
    <t>ANFIBIO LITE  SHARK Leather MN 1147+MICRO+GUARDOLO</t>
  </si>
  <si>
    <t>SCARPA</t>
  </si>
  <si>
    <t>SEQ CAMP</t>
  </si>
  <si>
    <t>NO GTX</t>
  </si>
  <si>
    <t>PACK</t>
  </si>
  <si>
    <t>NC</t>
  </si>
  <si>
    <t>C</t>
  </si>
  <si>
    <t>D</t>
  </si>
  <si>
    <t xml:space="preserve"> </t>
  </si>
  <si>
    <t>gia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</si>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</sst>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_-* #,##0\ _€_-;\-* #,##0\ _€_-;_-* &quot;-&quot;??\ _€_-;_-@_-"/>
    <numFmt numFmtId="166" formatCode="_-* #,##0_-;\-* #,##0_-;_-* &quot;-&quot;??_-;_-@_-"/>
    <numFmt numFmtId="167" formatCode="_-* #,##0.0\ _€_-;\-* #,##0.0\ _€_-;_-* &quot;-&quot;??\ _€_-;_-@_-"/>
  </numFmts>
  <fonts count="10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indexed="8"/>
      <name val="Calibri"/>
      <family val="2"/>
    </font>
    <font>
      <sz val="12"/>
      <color theme="0"/>
      <name val="Calibri"/>
      <family val="2"/>
    </font>
    <font>
      <sz val="12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top"/>
    </xf>
  </cellStyleXfs>
  <cellXfs count="64">
    <xf numFmtId="0" fontId="0" fillId="0" borderId="0" xfId="0"/>
    <xf numFmtId="165" fontId="0" fillId="3" borderId="0" xfId="1" applyNumberFormat="1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166" fontId="4" fillId="2" borderId="0" xfId="1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164" fontId="4" fillId="0" borderId="0" xfId="2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4" fontId="4" fillId="0" borderId="0" xfId="2" applyFont="1" applyFill="1" applyAlignment="1">
      <alignment vertical="center"/>
    </xf>
    <xf numFmtId="165" fontId="7" fillId="0" borderId="0" xfId="1" applyNumberFormat="1" applyFont="1" applyAlignment="1">
      <alignment vertical="center"/>
    </xf>
    <xf numFmtId="167" fontId="7" fillId="0" borderId="0" xfId="1" applyNumberFormat="1" applyFont="1" applyAlignment="1">
      <alignment vertical="center"/>
    </xf>
    <xf numFmtId="165" fontId="7" fillId="3" borderId="0" xfId="1" applyNumberFormat="1" applyFont="1" applyFill="1" applyAlignment="1">
      <alignment vertical="center"/>
    </xf>
    <xf numFmtId="43" fontId="7" fillId="3" borderId="0" xfId="1" applyFont="1" applyFill="1" applyAlignment="1">
      <alignment vertical="center"/>
    </xf>
    <xf numFmtId="43" fontId="7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4" fillId="0" borderId="0" xfId="2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6" fillId="0" borderId="0" xfId="2" applyFont="1" applyAlignment="1">
      <alignment vertical="top" wrapText="1"/>
    </xf>
    <xf numFmtId="9" fontId="6" fillId="0" borderId="0" xfId="2" applyNumberFormat="1" applyFont="1" applyFill="1" applyAlignment="1">
      <alignment vertical="center"/>
    </xf>
    <xf numFmtId="166" fontId="6" fillId="0" borderId="0" xfId="0" applyNumberFormat="1" applyFont="1" applyAlignment="1">
      <alignment vertical="center"/>
    </xf>
    <xf numFmtId="9" fontId="6" fillId="0" borderId="0" xfId="3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164" fontId="6" fillId="0" borderId="0" xfId="2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8" borderId="0" xfId="0" applyFont="1" applyFill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65" fontId="9" fillId="3" borderId="0" xfId="1" applyNumberFormat="1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7" fillId="0" borderId="0" xfId="4" applyFont="1" applyAlignment="1">
      <alignment vertical="center"/>
    </xf>
    <xf numFmtId="0" fontId="7" fillId="0" borderId="0" xfId="4" quotePrefix="1" applyFont="1" applyAlignment="1">
      <alignment horizontal="left" vertical="center"/>
    </xf>
    <xf numFmtId="0" fontId="7" fillId="0" borderId="0" xfId="4" quotePrefix="1" applyFont="1" applyAlignment="1">
      <alignment horizontal="center" vertical="center"/>
    </xf>
    <xf numFmtId="0" fontId="9" fillId="0" borderId="0" xfId="4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4" applyFont="1" applyAlignment="1">
      <alignment horizontal="left" vertical="center"/>
    </xf>
    <xf numFmtId="165" fontId="9" fillId="0" borderId="0" xfId="1" applyNumberFormat="1" applyFont="1" applyFill="1" applyAlignment="1">
      <alignment vertical="center"/>
    </xf>
    <xf numFmtId="165" fontId="6" fillId="0" borderId="0" xfId="0" applyNumberFormat="1" applyFont="1" applyAlignment="1">
      <alignment vertical="center"/>
    </xf>
    <xf numFmtId="165" fontId="0" fillId="0" borderId="0" xfId="1" applyNumberFormat="1" applyFont="1" applyFill="1" applyAlignment="1">
      <alignment vertical="center"/>
    </xf>
    <xf numFmtId="165" fontId="4" fillId="9" borderId="0" xfId="1" applyNumberFormat="1" applyFont="1" applyFill="1" applyAlignment="1">
      <alignment vertical="center"/>
    </xf>
    <xf numFmtId="43" fontId="4" fillId="9" borderId="0" xfId="1" applyFont="1" applyFill="1" applyAlignment="1">
      <alignment vertical="center"/>
    </xf>
    <xf numFmtId="165" fontId="6" fillId="9" borderId="0" xfId="1" applyNumberFormat="1" applyFont="1" applyFill="1" applyAlignment="1">
      <alignment vertical="center"/>
    </xf>
    <xf numFmtId="165" fontId="1" fillId="9" borderId="0" xfId="1" applyNumberFormat="1" applyFont="1" applyFill="1" applyAlignment="1">
      <alignment vertical="center"/>
    </xf>
    <xf numFmtId="164" fontId="6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Normale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225136</xdr:colOff>
      <xdr:row>15</xdr:row>
      <xdr:rowOff>51955</xdr:rowOff>
    </xdr:from>
    <xdr:to>
      <xdr:col>1</xdr:col>
      <xdr:colOff>1229590</xdr:colOff>
      <xdr:row>15</xdr:row>
      <xdr:rowOff>1056409</xdr:rowOff>
    </xdr:to>
    <xdr:pic>
      <xdr:nvPicPr>
        <xdr:cNvPr id="16" name="imageIDA29">
          <a:extLst>
            <a:ext uri="{FF2B5EF4-FFF2-40B4-BE49-F238E27FC236}">
              <a16:creationId xmlns:a16="http://schemas.microsoft.com/office/drawing/2014/main" xmlns="" id="{D58AE32A-3DEC-40BF-B1F1-CBFF53CD6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036" y="20349730"/>
          <a:ext cx="1004454" cy="1004454"/>
        </a:xfrm>
        <a:prstGeom prst="rect">
          <a:avLst/>
        </a:prstGeom>
      </xdr:spPr>
    </xdr:pic>
    <xdr:clientData/>
  </xdr:twoCellAnchor>
  <xdr:twoCellAnchor>
    <xdr:from>
      <xdr:col>1</xdr:col>
      <xdr:colOff>242454</xdr:colOff>
      <xdr:row>35</xdr:row>
      <xdr:rowOff>17316</xdr:rowOff>
    </xdr:from>
    <xdr:to>
      <xdr:col>1</xdr:col>
      <xdr:colOff>1212273</xdr:colOff>
      <xdr:row>35</xdr:row>
      <xdr:rowOff>987135</xdr:rowOff>
    </xdr:to>
    <xdr:pic>
      <xdr:nvPicPr>
        <xdr:cNvPr id="17" name="imageIDA30">
          <a:extLst>
            <a:ext uri="{FF2B5EF4-FFF2-40B4-BE49-F238E27FC236}">
              <a16:creationId xmlns:a16="http://schemas.microsoft.com/office/drawing/2014/main" xmlns="" id="{53476EC5-DDC2-4061-B3E2-034AC4CE3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354" y="21496191"/>
          <a:ext cx="969819" cy="969819"/>
        </a:xfrm>
        <a:prstGeom prst="rect">
          <a:avLst/>
        </a:prstGeom>
      </xdr:spPr>
    </xdr:pic>
    <xdr:clientData/>
  </xdr:twoCellAnchor>
  <xdr:twoCellAnchor>
    <xdr:from>
      <xdr:col>1</xdr:col>
      <xdr:colOff>207818</xdr:colOff>
      <xdr:row>16</xdr:row>
      <xdr:rowOff>103909</xdr:rowOff>
    </xdr:from>
    <xdr:to>
      <xdr:col>1</xdr:col>
      <xdr:colOff>1160318</xdr:colOff>
      <xdr:row>16</xdr:row>
      <xdr:rowOff>1056409</xdr:rowOff>
    </xdr:to>
    <xdr:pic>
      <xdr:nvPicPr>
        <xdr:cNvPr id="21" name="imageIDA44">
          <a:extLst>
            <a:ext uri="{FF2B5EF4-FFF2-40B4-BE49-F238E27FC236}">
              <a16:creationId xmlns:a16="http://schemas.microsoft.com/office/drawing/2014/main" xmlns="" id="{E96EDF46-1AE5-4996-83F0-24CF7B790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718" y="29850484"/>
          <a:ext cx="952500" cy="952500"/>
        </a:xfrm>
        <a:prstGeom prst="rect">
          <a:avLst/>
        </a:prstGeom>
      </xdr:spPr>
    </xdr:pic>
    <xdr:clientData/>
  </xdr:twoCellAnchor>
  <xdr:twoCellAnchor>
    <xdr:from>
      <xdr:col>1</xdr:col>
      <xdr:colOff>69272</xdr:colOff>
      <xdr:row>17</xdr:row>
      <xdr:rowOff>69272</xdr:rowOff>
    </xdr:from>
    <xdr:to>
      <xdr:col>1</xdr:col>
      <xdr:colOff>1142999</xdr:colOff>
      <xdr:row>17</xdr:row>
      <xdr:rowOff>1142999</xdr:rowOff>
    </xdr:to>
    <xdr:pic>
      <xdr:nvPicPr>
        <xdr:cNvPr id="24" name="imageIDA51">
          <a:extLst>
            <a:ext uri="{FF2B5EF4-FFF2-40B4-BE49-F238E27FC236}">
              <a16:creationId xmlns:a16="http://schemas.microsoft.com/office/drawing/2014/main" xmlns="" id="{D3382495-B69B-4E09-9EF0-D20EB3C86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172" y="33359147"/>
          <a:ext cx="1073727" cy="107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1143000</xdr:colOff>
      <xdr:row>18</xdr:row>
      <xdr:rowOff>1143000</xdr:rowOff>
    </xdr:to>
    <xdr:pic>
      <xdr:nvPicPr>
        <xdr:cNvPr id="27" name="imageIDA61">
          <a:extLst>
            <a:ext uri="{FF2B5EF4-FFF2-40B4-BE49-F238E27FC236}">
              <a16:creationId xmlns:a16="http://schemas.microsoft.com/office/drawing/2014/main" xmlns="" id="{B70E9AF6-10FF-4470-9865-7BAC786C4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36833175"/>
          <a:ext cx="1143000" cy="1143000"/>
        </a:xfrm>
        <a:prstGeom prst="rect">
          <a:avLst/>
        </a:prstGeom>
      </xdr:spPr>
    </xdr:pic>
    <xdr:clientData/>
  </xdr:twoCellAnchor>
  <xdr:twoCellAnchor>
    <xdr:from>
      <xdr:col>1</xdr:col>
      <xdr:colOff>86590</xdr:colOff>
      <xdr:row>20</xdr:row>
      <xdr:rowOff>69274</xdr:rowOff>
    </xdr:from>
    <xdr:to>
      <xdr:col>1</xdr:col>
      <xdr:colOff>1108362</xdr:colOff>
      <xdr:row>20</xdr:row>
      <xdr:rowOff>1091046</xdr:rowOff>
    </xdr:to>
    <xdr:pic>
      <xdr:nvPicPr>
        <xdr:cNvPr id="32" name="imageIDA69">
          <a:extLst>
            <a:ext uri="{FF2B5EF4-FFF2-40B4-BE49-F238E27FC236}">
              <a16:creationId xmlns:a16="http://schemas.microsoft.com/office/drawing/2014/main" xmlns="" id="{FAD90DC7-A1B5-4507-85E5-9E62F0456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490" y="45170149"/>
          <a:ext cx="1021772" cy="102177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1143000</xdr:colOff>
      <xdr:row>23</xdr:row>
      <xdr:rowOff>1143000</xdr:rowOff>
    </xdr:to>
    <xdr:pic>
      <xdr:nvPicPr>
        <xdr:cNvPr id="34" name="imageIDA71">
          <a:extLst>
            <a:ext uri="{FF2B5EF4-FFF2-40B4-BE49-F238E27FC236}">
              <a16:creationId xmlns:a16="http://schemas.microsoft.com/office/drawing/2014/main" xmlns="" id="{CF80FEFA-02B7-4280-B0DE-784B9F245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47463075"/>
          <a:ext cx="1143000" cy="1143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1143000</xdr:colOff>
      <xdr:row>34</xdr:row>
      <xdr:rowOff>1143000</xdr:rowOff>
    </xdr:to>
    <xdr:pic>
      <xdr:nvPicPr>
        <xdr:cNvPr id="48" name="imageIDA113">
          <a:extLst>
            <a:ext uri="{FF2B5EF4-FFF2-40B4-BE49-F238E27FC236}">
              <a16:creationId xmlns:a16="http://schemas.microsoft.com/office/drawing/2014/main" xmlns="" id="{2EC5E940-F114-4AF1-AEA5-F66AF638C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65179575"/>
          <a:ext cx="1143000" cy="1143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1148744</xdr:colOff>
      <xdr:row>7</xdr:row>
      <xdr:rowOff>1143000</xdr:rowOff>
    </xdr:to>
    <xdr:pic>
      <xdr:nvPicPr>
        <xdr:cNvPr id="52" name="imageIDA129">
          <a:extLst>
            <a:ext uri="{FF2B5EF4-FFF2-40B4-BE49-F238E27FC236}">
              <a16:creationId xmlns:a16="http://schemas.microsoft.com/office/drawing/2014/main" xmlns="" id="{36F91159-2BAF-466C-A262-DDFDB3BCE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69903975"/>
          <a:ext cx="1148744" cy="1143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1143000</xdr:colOff>
      <xdr:row>19</xdr:row>
      <xdr:rowOff>1143000</xdr:rowOff>
    </xdr:to>
    <xdr:pic>
      <xdr:nvPicPr>
        <xdr:cNvPr id="57" name="imageIDA138">
          <a:extLst>
            <a:ext uri="{FF2B5EF4-FFF2-40B4-BE49-F238E27FC236}">
              <a16:creationId xmlns:a16="http://schemas.microsoft.com/office/drawing/2014/main" xmlns="" id="{08677F45-DE6C-442E-941D-7F09DC32D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80533875"/>
          <a:ext cx="1143000" cy="1143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1143000</xdr:colOff>
      <xdr:row>22</xdr:row>
      <xdr:rowOff>1143000</xdr:rowOff>
    </xdr:to>
    <xdr:pic>
      <xdr:nvPicPr>
        <xdr:cNvPr id="60" name="imageIDA141">
          <a:extLst>
            <a:ext uri="{FF2B5EF4-FFF2-40B4-BE49-F238E27FC236}">
              <a16:creationId xmlns:a16="http://schemas.microsoft.com/office/drawing/2014/main" xmlns="" id="{6E53C465-1514-43C4-A6DA-7E2934862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85258275"/>
          <a:ext cx="1143000" cy="1143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1143000</xdr:colOff>
      <xdr:row>9</xdr:row>
      <xdr:rowOff>1143000</xdr:rowOff>
    </xdr:to>
    <xdr:pic>
      <xdr:nvPicPr>
        <xdr:cNvPr id="64" name="imageIDA165">
          <a:extLst>
            <a:ext uri="{FF2B5EF4-FFF2-40B4-BE49-F238E27FC236}">
              <a16:creationId xmlns:a16="http://schemas.microsoft.com/office/drawing/2014/main" xmlns="" id="{735BCFB0-2772-40B1-90E3-F0AAE3F2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92344875"/>
          <a:ext cx="1143000" cy="1143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1143000</xdr:colOff>
      <xdr:row>10</xdr:row>
      <xdr:rowOff>1143000</xdr:rowOff>
    </xdr:to>
    <xdr:pic>
      <xdr:nvPicPr>
        <xdr:cNvPr id="65" name="imageIDA170">
          <a:extLst>
            <a:ext uri="{FF2B5EF4-FFF2-40B4-BE49-F238E27FC236}">
              <a16:creationId xmlns:a16="http://schemas.microsoft.com/office/drawing/2014/main" xmlns="" id="{B6A97E90-A834-498C-8AED-1913128A9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93525975"/>
          <a:ext cx="1143000" cy="1143000"/>
        </a:xfrm>
        <a:prstGeom prst="rect">
          <a:avLst/>
        </a:prstGeom>
      </xdr:spPr>
    </xdr:pic>
    <xdr:clientData/>
  </xdr:twoCellAnchor>
  <xdr:twoCellAnchor>
    <xdr:from>
      <xdr:col>1</xdr:col>
      <xdr:colOff>51954</xdr:colOff>
      <xdr:row>31</xdr:row>
      <xdr:rowOff>17318</xdr:rowOff>
    </xdr:from>
    <xdr:to>
      <xdr:col>1</xdr:col>
      <xdr:colOff>1108363</xdr:colOff>
      <xdr:row>31</xdr:row>
      <xdr:rowOff>1073727</xdr:rowOff>
    </xdr:to>
    <xdr:pic>
      <xdr:nvPicPr>
        <xdr:cNvPr id="67" name="imageIDA180">
          <a:extLst>
            <a:ext uri="{FF2B5EF4-FFF2-40B4-BE49-F238E27FC236}">
              <a16:creationId xmlns:a16="http://schemas.microsoft.com/office/drawing/2014/main" xmlns="" id="{6DF6D766-ED75-43CF-830A-02955EF3F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854" y="95905493"/>
          <a:ext cx="1056409" cy="1056409"/>
        </a:xfrm>
        <a:prstGeom prst="rect">
          <a:avLst/>
        </a:prstGeom>
      </xdr:spPr>
    </xdr:pic>
    <xdr:clientData/>
  </xdr:twoCellAnchor>
  <xdr:twoCellAnchor>
    <xdr:from>
      <xdr:col>1</xdr:col>
      <xdr:colOff>86590</xdr:colOff>
      <xdr:row>38</xdr:row>
      <xdr:rowOff>51954</xdr:rowOff>
    </xdr:from>
    <xdr:to>
      <xdr:col>1</xdr:col>
      <xdr:colOff>1091045</xdr:colOff>
      <xdr:row>38</xdr:row>
      <xdr:rowOff>1056409</xdr:rowOff>
    </xdr:to>
    <xdr:pic>
      <xdr:nvPicPr>
        <xdr:cNvPr id="70" name="imageIDA197">
          <a:extLst>
            <a:ext uri="{FF2B5EF4-FFF2-40B4-BE49-F238E27FC236}">
              <a16:creationId xmlns:a16="http://schemas.microsoft.com/office/drawing/2014/main" xmlns="" id="{2E9BC0C0-9BAB-4DC6-BB39-E216FF167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490" y="103026729"/>
          <a:ext cx="1004455" cy="1004455"/>
        </a:xfrm>
        <a:prstGeom prst="rect">
          <a:avLst/>
        </a:prstGeom>
      </xdr:spPr>
    </xdr:pic>
    <xdr:clientData/>
  </xdr:twoCellAnchor>
  <xdr:twoCellAnchor>
    <xdr:from>
      <xdr:col>1</xdr:col>
      <xdr:colOff>225137</xdr:colOff>
      <xdr:row>11</xdr:row>
      <xdr:rowOff>86592</xdr:rowOff>
    </xdr:from>
    <xdr:to>
      <xdr:col>1</xdr:col>
      <xdr:colOff>1244312</xdr:colOff>
      <xdr:row>11</xdr:row>
      <xdr:rowOff>1105767</xdr:rowOff>
    </xdr:to>
    <xdr:pic>
      <xdr:nvPicPr>
        <xdr:cNvPr id="74" name="imageIDA14">
          <a:extLst>
            <a:ext uri="{FF2B5EF4-FFF2-40B4-BE49-F238E27FC236}">
              <a16:creationId xmlns:a16="http://schemas.microsoft.com/office/drawing/2014/main" xmlns="" id="{C05AC4F8-432B-4B7D-B85C-3437556D5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037" y="121044567"/>
          <a:ext cx="1019175" cy="1019175"/>
        </a:xfrm>
        <a:prstGeom prst="rect">
          <a:avLst/>
        </a:prstGeom>
      </xdr:spPr>
    </xdr:pic>
    <xdr:clientData/>
  </xdr:twoCellAnchor>
  <xdr:twoCellAnchor>
    <xdr:from>
      <xdr:col>1</xdr:col>
      <xdr:colOff>103910</xdr:colOff>
      <xdr:row>27</xdr:row>
      <xdr:rowOff>138547</xdr:rowOff>
    </xdr:from>
    <xdr:to>
      <xdr:col>1</xdr:col>
      <xdr:colOff>1123085</xdr:colOff>
      <xdr:row>27</xdr:row>
      <xdr:rowOff>1157722</xdr:rowOff>
    </xdr:to>
    <xdr:pic>
      <xdr:nvPicPr>
        <xdr:cNvPr id="78" name="imageIDA44">
          <a:extLst>
            <a:ext uri="{FF2B5EF4-FFF2-40B4-BE49-F238E27FC236}">
              <a16:creationId xmlns:a16="http://schemas.microsoft.com/office/drawing/2014/main" xmlns="" id="{6BAA3534-1762-4E1A-8E2A-64153DB0A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810" y="128583172"/>
          <a:ext cx="1019175" cy="1019175"/>
        </a:xfrm>
        <a:prstGeom prst="rect">
          <a:avLst/>
        </a:prstGeom>
      </xdr:spPr>
    </xdr:pic>
    <xdr:clientData/>
  </xdr:twoCellAnchor>
  <xdr:twoCellAnchor>
    <xdr:from>
      <xdr:col>1</xdr:col>
      <xdr:colOff>138547</xdr:colOff>
      <xdr:row>24</xdr:row>
      <xdr:rowOff>69274</xdr:rowOff>
    </xdr:from>
    <xdr:to>
      <xdr:col>1</xdr:col>
      <xdr:colOff>1157722</xdr:colOff>
      <xdr:row>24</xdr:row>
      <xdr:rowOff>1088449</xdr:rowOff>
    </xdr:to>
    <xdr:pic>
      <xdr:nvPicPr>
        <xdr:cNvPr id="80" name="imageIDA47">
          <a:extLst>
            <a:ext uri="{FF2B5EF4-FFF2-40B4-BE49-F238E27FC236}">
              <a16:creationId xmlns:a16="http://schemas.microsoft.com/office/drawing/2014/main" xmlns="" id="{63D94BFD-867F-4A82-98E2-88F599E8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5447" y="134752774"/>
          <a:ext cx="1019175" cy="1019175"/>
        </a:xfrm>
        <a:prstGeom prst="rect">
          <a:avLst/>
        </a:prstGeom>
      </xdr:spPr>
    </xdr:pic>
    <xdr:clientData/>
  </xdr:twoCellAnchor>
  <xdr:twoCellAnchor>
    <xdr:from>
      <xdr:col>1</xdr:col>
      <xdr:colOff>190501</xdr:colOff>
      <xdr:row>25</xdr:row>
      <xdr:rowOff>17320</xdr:rowOff>
    </xdr:from>
    <xdr:to>
      <xdr:col>1</xdr:col>
      <xdr:colOff>1209676</xdr:colOff>
      <xdr:row>25</xdr:row>
      <xdr:rowOff>1036495</xdr:rowOff>
    </xdr:to>
    <xdr:pic>
      <xdr:nvPicPr>
        <xdr:cNvPr id="81" name="imageIDA48">
          <a:extLst>
            <a:ext uri="{FF2B5EF4-FFF2-40B4-BE49-F238E27FC236}">
              <a16:creationId xmlns:a16="http://schemas.microsoft.com/office/drawing/2014/main" xmlns="" id="{917283BC-DE67-41B6-850F-BE4301276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39691920"/>
          <a:ext cx="1019175" cy="1019175"/>
        </a:xfrm>
        <a:prstGeom prst="rect">
          <a:avLst/>
        </a:prstGeom>
      </xdr:spPr>
    </xdr:pic>
    <xdr:clientData/>
  </xdr:twoCellAnchor>
  <xdr:twoCellAnchor>
    <xdr:from>
      <xdr:col>1</xdr:col>
      <xdr:colOff>242456</xdr:colOff>
      <xdr:row>29</xdr:row>
      <xdr:rowOff>121228</xdr:rowOff>
    </xdr:from>
    <xdr:to>
      <xdr:col>1</xdr:col>
      <xdr:colOff>1261631</xdr:colOff>
      <xdr:row>29</xdr:row>
      <xdr:rowOff>1140403</xdr:rowOff>
    </xdr:to>
    <xdr:pic>
      <xdr:nvPicPr>
        <xdr:cNvPr id="83" name="imageIDA50">
          <a:extLst>
            <a:ext uri="{FF2B5EF4-FFF2-40B4-BE49-F238E27FC236}">
              <a16:creationId xmlns:a16="http://schemas.microsoft.com/office/drawing/2014/main" xmlns="" id="{ED9C250C-8975-472C-9EC7-B7B50ED8D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356" y="146034703"/>
          <a:ext cx="1019175" cy="1019175"/>
        </a:xfrm>
        <a:prstGeom prst="rect">
          <a:avLst/>
        </a:prstGeom>
      </xdr:spPr>
    </xdr:pic>
    <xdr:clientData/>
  </xdr:twoCellAnchor>
  <xdr:twoCellAnchor editAs="oneCell">
    <xdr:from>
      <xdr:col>1</xdr:col>
      <xdr:colOff>225137</xdr:colOff>
      <xdr:row>26</xdr:row>
      <xdr:rowOff>225136</xdr:rowOff>
    </xdr:from>
    <xdr:to>
      <xdr:col>1</xdr:col>
      <xdr:colOff>1491864</xdr:colOff>
      <xdr:row>26</xdr:row>
      <xdr:rowOff>940373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34DDC091-51FA-407B-A364-182EE85B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037" y="166950736"/>
          <a:ext cx="1266727" cy="715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121228</xdr:colOff>
      <xdr:row>32</xdr:row>
      <xdr:rowOff>225135</xdr:rowOff>
    </xdr:from>
    <xdr:to>
      <xdr:col>2</xdr:col>
      <xdr:colOff>0</xdr:colOff>
      <xdr:row>32</xdr:row>
      <xdr:rowOff>888417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E071B522-3D7E-4940-9722-029FEAA36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128" y="177313935"/>
          <a:ext cx="1517072" cy="663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1148744</xdr:colOff>
      <xdr:row>6</xdr:row>
      <xdr:rowOff>1143000</xdr:rowOff>
    </xdr:to>
    <xdr:pic>
      <xdr:nvPicPr>
        <xdr:cNvPr id="96" name="imageIDA134">
          <a:extLst>
            <a:ext uri="{FF2B5EF4-FFF2-40B4-BE49-F238E27FC236}">
              <a16:creationId xmlns:a16="http://schemas.microsoft.com/office/drawing/2014/main" xmlns="" id="{52404473-C009-4250-B575-89A4939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74628375"/>
          <a:ext cx="1148744" cy="1143000"/>
        </a:xfrm>
        <a:prstGeom prst="rect">
          <a:avLst/>
        </a:prstGeom>
      </xdr:spPr>
    </xdr:pic>
    <xdr:clientData/>
  </xdr:twoCellAnchor>
  <xdr:twoCellAnchor>
    <xdr:from>
      <xdr:col>1</xdr:col>
      <xdr:colOff>103908</xdr:colOff>
      <xdr:row>39</xdr:row>
      <xdr:rowOff>86590</xdr:rowOff>
    </xdr:from>
    <xdr:to>
      <xdr:col>1</xdr:col>
      <xdr:colOff>1246908</xdr:colOff>
      <xdr:row>39</xdr:row>
      <xdr:rowOff>1229590</xdr:rowOff>
    </xdr:to>
    <xdr:pic>
      <xdr:nvPicPr>
        <xdr:cNvPr id="102" name="imageIDA198">
          <a:extLst>
            <a:ext uri="{FF2B5EF4-FFF2-40B4-BE49-F238E27FC236}">
              <a16:creationId xmlns:a16="http://schemas.microsoft.com/office/drawing/2014/main" xmlns="" id="{2AF4B2E4-E96F-4889-A473-AF42351CE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4272" y="175675635"/>
          <a:ext cx="1143000" cy="1143000"/>
        </a:xfrm>
        <a:prstGeom prst="rect">
          <a:avLst/>
        </a:prstGeom>
      </xdr:spPr>
    </xdr:pic>
    <xdr:clientData/>
  </xdr:twoCellAnchor>
  <xdr:twoCellAnchor>
    <xdr:from>
      <xdr:col>1</xdr:col>
      <xdr:colOff>103908</xdr:colOff>
      <xdr:row>37</xdr:row>
      <xdr:rowOff>34636</xdr:rowOff>
    </xdr:from>
    <xdr:to>
      <xdr:col>1</xdr:col>
      <xdr:colOff>1212271</xdr:colOff>
      <xdr:row>37</xdr:row>
      <xdr:rowOff>1142999</xdr:rowOff>
    </xdr:to>
    <xdr:pic>
      <xdr:nvPicPr>
        <xdr:cNvPr id="105" name="imageIDA200">
          <a:extLst>
            <a:ext uri="{FF2B5EF4-FFF2-40B4-BE49-F238E27FC236}">
              <a16:creationId xmlns:a16="http://schemas.microsoft.com/office/drawing/2014/main" xmlns="" id="{AD558757-3E5D-4F6E-8155-A730D6091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808" y="114820411"/>
          <a:ext cx="1108363" cy="1108363"/>
        </a:xfrm>
        <a:prstGeom prst="rect">
          <a:avLst/>
        </a:prstGeom>
      </xdr:spPr>
    </xdr:pic>
    <xdr:clientData/>
  </xdr:twoCellAnchor>
  <xdr:twoCellAnchor>
    <xdr:from>
      <xdr:col>1</xdr:col>
      <xdr:colOff>225136</xdr:colOff>
      <xdr:row>21</xdr:row>
      <xdr:rowOff>17318</xdr:rowOff>
    </xdr:from>
    <xdr:to>
      <xdr:col>1</xdr:col>
      <xdr:colOff>1368136</xdr:colOff>
      <xdr:row>21</xdr:row>
      <xdr:rowOff>1160318</xdr:rowOff>
    </xdr:to>
    <xdr:pic>
      <xdr:nvPicPr>
        <xdr:cNvPr id="117" name="imageIDA137">
          <a:extLst>
            <a:ext uri="{FF2B5EF4-FFF2-40B4-BE49-F238E27FC236}">
              <a16:creationId xmlns:a16="http://schemas.microsoft.com/office/drawing/2014/main" xmlns="" id="{EA9722EF-2F78-4535-AD94-3D9E58097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036" y="79370093"/>
          <a:ext cx="1143000" cy="1143000"/>
        </a:xfrm>
        <a:prstGeom prst="rect">
          <a:avLst/>
        </a:prstGeom>
      </xdr:spPr>
    </xdr:pic>
    <xdr:clientData/>
  </xdr:twoCellAnchor>
  <xdr:twoCellAnchor>
    <xdr:from>
      <xdr:col>1</xdr:col>
      <xdr:colOff>86592</xdr:colOff>
      <xdr:row>28</xdr:row>
      <xdr:rowOff>121228</xdr:rowOff>
    </xdr:from>
    <xdr:to>
      <xdr:col>1</xdr:col>
      <xdr:colOff>1105767</xdr:colOff>
      <xdr:row>28</xdr:row>
      <xdr:rowOff>1140403</xdr:rowOff>
    </xdr:to>
    <xdr:pic>
      <xdr:nvPicPr>
        <xdr:cNvPr id="119" name="imageIDA45">
          <a:extLst>
            <a:ext uri="{FF2B5EF4-FFF2-40B4-BE49-F238E27FC236}">
              <a16:creationId xmlns:a16="http://schemas.microsoft.com/office/drawing/2014/main" xmlns="" id="{F1EB8ACA-F0A6-4428-8169-FE55CA638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492" y="133556953"/>
          <a:ext cx="1019175" cy="1019175"/>
        </a:xfrm>
        <a:prstGeom prst="rect">
          <a:avLst/>
        </a:prstGeom>
      </xdr:spPr>
    </xdr:pic>
    <xdr:clientData/>
  </xdr:twoCellAnchor>
  <xdr:oneCellAnchor>
    <xdr:from>
      <xdr:col>1</xdr:col>
      <xdr:colOff>138547</xdr:colOff>
      <xdr:row>33</xdr:row>
      <xdr:rowOff>242454</xdr:rowOff>
    </xdr:from>
    <xdr:ext cx="1506680" cy="715237"/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DCA14292-5620-4146-973E-1C704D28B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447" y="164377254"/>
          <a:ext cx="1506680" cy="715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155866</xdr:colOff>
      <xdr:row>30</xdr:row>
      <xdr:rowOff>173182</xdr:rowOff>
    </xdr:from>
    <xdr:ext cx="1377162" cy="663282"/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0889BC50-F949-4B95-BCC4-ADB66DD30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2766" y="175966582"/>
          <a:ext cx="1377162" cy="663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103908</xdr:colOff>
      <xdr:row>36</xdr:row>
      <xdr:rowOff>51954</xdr:rowOff>
    </xdr:from>
    <xdr:to>
      <xdr:col>1</xdr:col>
      <xdr:colOff>1246908</xdr:colOff>
      <xdr:row>36</xdr:row>
      <xdr:rowOff>1194954</xdr:rowOff>
    </xdr:to>
    <xdr:pic>
      <xdr:nvPicPr>
        <xdr:cNvPr id="128" name="imageIDA202">
          <a:extLst>
            <a:ext uri="{FF2B5EF4-FFF2-40B4-BE49-F238E27FC236}">
              <a16:creationId xmlns:a16="http://schemas.microsoft.com/office/drawing/2014/main" xmlns="" id="{0A8D8B10-7B0D-4A6C-AD4A-B15A3B2C6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808" y="119762154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00"/>
  <sheetViews>
    <sheetView tabSelected="1" zoomScale="55" zoomScaleNormal="5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P2" sqref="P2"/>
    </sheetView>
  </sheetViews>
  <sheetFormatPr defaultColWidth="9" defaultRowHeight="15.75"/>
  <cols>
    <col min="1" max="1" width="21" style="17" bestFit="1" customWidth="1"/>
    <col min="2" max="2" width="21.5" style="18" customWidth="1"/>
    <col min="3" max="3" width="10.625" style="22" customWidth="1"/>
    <col min="4" max="4" width="8" style="18" customWidth="1"/>
    <col min="5" max="5" width="9.5" style="51" customWidth="1"/>
    <col min="6" max="6" width="6.625" style="18" customWidth="1"/>
    <col min="7" max="7" width="8.625" style="19" customWidth="1"/>
    <col min="8" max="8" width="30.125" style="20" customWidth="1"/>
    <col min="9" max="9" width="15.25" style="17" customWidth="1"/>
    <col min="10" max="10" width="8.625" style="27" customWidth="1"/>
    <col min="11" max="11" width="7.625" style="27" customWidth="1"/>
    <col min="12" max="12" width="13.625" style="22" customWidth="1"/>
    <col min="13" max="13" width="18.125" style="28" customWidth="1"/>
    <col min="14" max="14" width="18.125" style="62" customWidth="1"/>
    <col min="15" max="15" width="12.125" style="18" customWidth="1"/>
    <col min="16" max="16" width="15.5" style="29" customWidth="1"/>
    <col min="17" max="17" width="10.625" style="18" bestFit="1" customWidth="1"/>
    <col min="18" max="18" width="7.25" style="18" bestFit="1" customWidth="1"/>
    <col min="19" max="19" width="7.5" style="18" bestFit="1" customWidth="1"/>
    <col min="20" max="20" width="7.25" style="18" bestFit="1" customWidth="1"/>
    <col min="21" max="23" width="7.5" style="18" bestFit="1" customWidth="1"/>
    <col min="24" max="24" width="7.125" style="18" bestFit="1" customWidth="1"/>
    <col min="25" max="27" width="7.5" style="18" bestFit="1" customWidth="1"/>
    <col min="28" max="28" width="9.5" style="18" bestFit="1" customWidth="1"/>
    <col min="29" max="29" width="7.25" style="18" bestFit="1" customWidth="1"/>
    <col min="30" max="30" width="9.25" style="18" bestFit="1" customWidth="1"/>
    <col min="31" max="31" width="7.5" style="30" bestFit="1" customWidth="1"/>
    <col min="32" max="32" width="10.625" style="30" bestFit="1" customWidth="1"/>
    <col min="33" max="33" width="7.25" style="30" bestFit="1" customWidth="1"/>
    <col min="34" max="34" width="10.5" style="30" bestFit="1" customWidth="1"/>
    <col min="35" max="35" width="7.5" style="30" bestFit="1" customWidth="1"/>
    <col min="36" max="36" width="10.625" style="30" bestFit="1" customWidth="1"/>
    <col min="37" max="37" width="7.5" style="30" bestFit="1" customWidth="1"/>
    <col min="38" max="38" width="10.625" style="30" bestFit="1" customWidth="1"/>
    <col min="39" max="39" width="7.5" style="30" bestFit="1" customWidth="1"/>
    <col min="40" max="40" width="10.625" style="18" bestFit="1" customWidth="1"/>
    <col min="41" max="41" width="7.125" style="31" bestFit="1" customWidth="1"/>
    <col min="42" max="42" width="10.25" style="31" bestFit="1" customWidth="1"/>
    <col min="43" max="43" width="7.5" style="31" bestFit="1" customWidth="1"/>
    <col min="44" max="44" width="10.625" style="31" bestFit="1" customWidth="1"/>
    <col min="45" max="45" width="7.5" style="31" bestFit="1" customWidth="1"/>
    <col min="46" max="46" width="10.625" style="31" bestFit="1" customWidth="1"/>
    <col min="47" max="47" width="7.5" style="31" bestFit="1" customWidth="1"/>
    <col min="48" max="48" width="10.625" style="18" bestFit="1" customWidth="1"/>
    <col min="49" max="49" width="7.25" style="18" bestFit="1" customWidth="1"/>
    <col min="50" max="50" width="10.5" style="18" bestFit="1" customWidth="1"/>
    <col min="51" max="51" width="7.5" style="18" bestFit="1" customWidth="1"/>
    <col min="52" max="52" width="10.625" style="18" bestFit="1" customWidth="1"/>
    <col min="53" max="53" width="7.25" style="18" bestFit="1" customWidth="1"/>
    <col min="54" max="55" width="7.5" style="18" bestFit="1" customWidth="1"/>
    <col min="56" max="56" width="7.25" style="18" bestFit="1" customWidth="1"/>
    <col min="57" max="57" width="6.25" style="18" bestFit="1" customWidth="1"/>
    <col min="58" max="16384" width="9" style="44"/>
  </cols>
  <sheetData>
    <row r="1" spans="1:71">
      <c r="A1" s="17" t="s">
        <v>111</v>
      </c>
      <c r="B1" s="17"/>
      <c r="D1" s="17"/>
      <c r="E1" s="17"/>
      <c r="J1" s="21"/>
      <c r="K1" s="21"/>
      <c r="M1" s="23"/>
      <c r="N1" s="61"/>
      <c r="O1" s="17"/>
      <c r="P1" s="24"/>
      <c r="Q1" s="55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25"/>
    </row>
    <row r="2" spans="1:71">
      <c r="A2" s="17" t="s">
        <v>118</v>
      </c>
      <c r="B2" s="17"/>
      <c r="D2" s="17"/>
      <c r="E2" s="17"/>
      <c r="J2" s="21"/>
      <c r="K2" s="21"/>
      <c r="M2" s="23"/>
      <c r="N2" s="61"/>
      <c r="O2" s="17"/>
      <c r="P2" s="24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</row>
    <row r="3" spans="1:71">
      <c r="A3" s="17" t="s">
        <v>118</v>
      </c>
      <c r="B3" s="17"/>
      <c r="D3" s="17"/>
      <c r="E3" s="17"/>
      <c r="O3" s="17"/>
      <c r="Q3" s="7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5"/>
    </row>
    <row r="4" spans="1:71">
      <c r="B4" s="17"/>
      <c r="D4" s="17"/>
      <c r="E4" s="17"/>
      <c r="O4" s="11"/>
      <c r="P4" s="29">
        <f>SUBTOTAL(9,P5:P40)</f>
        <v>210810</v>
      </c>
      <c r="Q4" s="33">
        <f>SUBTOTAL(9,Q5:Q40)</f>
        <v>1220</v>
      </c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</row>
    <row r="5" spans="1:71" s="10" customFormat="1" ht="47.25">
      <c r="A5" s="17" t="s">
        <v>81</v>
      </c>
      <c r="B5" s="2" t="s">
        <v>82</v>
      </c>
      <c r="C5" s="5" t="s">
        <v>114</v>
      </c>
      <c r="D5" s="2" t="s">
        <v>112</v>
      </c>
      <c r="E5" s="52" t="s">
        <v>83</v>
      </c>
      <c r="F5" s="2" t="s">
        <v>76</v>
      </c>
      <c r="G5" s="3" t="s">
        <v>84</v>
      </c>
      <c r="H5" s="4" t="s">
        <v>85</v>
      </c>
      <c r="I5" s="2" t="s">
        <v>86</v>
      </c>
      <c r="J5" s="4" t="s">
        <v>87</v>
      </c>
      <c r="K5" s="4" t="s">
        <v>87</v>
      </c>
      <c r="L5" s="5" t="s">
        <v>88</v>
      </c>
      <c r="M5" s="6" t="s">
        <v>89</v>
      </c>
      <c r="N5" s="5" t="s">
        <v>120</v>
      </c>
      <c r="O5" s="11" t="s">
        <v>73</v>
      </c>
      <c r="P5" s="9" t="s">
        <v>74</v>
      </c>
      <c r="Q5" s="7" t="s">
        <v>75</v>
      </c>
      <c r="R5" s="12">
        <v>25</v>
      </c>
      <c r="S5" s="12">
        <v>26</v>
      </c>
      <c r="T5" s="12">
        <v>27</v>
      </c>
      <c r="U5" s="12">
        <v>28</v>
      </c>
      <c r="V5" s="12">
        <v>29</v>
      </c>
      <c r="W5" s="12">
        <v>30</v>
      </c>
      <c r="X5" s="12">
        <v>31</v>
      </c>
      <c r="Y5" s="12">
        <v>32</v>
      </c>
      <c r="Z5" s="12">
        <v>33</v>
      </c>
      <c r="AA5" s="12">
        <v>34</v>
      </c>
      <c r="AB5" s="13">
        <v>34.5</v>
      </c>
      <c r="AC5" s="12">
        <v>35</v>
      </c>
      <c r="AD5" s="13">
        <v>35.5</v>
      </c>
      <c r="AE5" s="14">
        <v>36</v>
      </c>
      <c r="AF5" s="15">
        <v>36.5</v>
      </c>
      <c r="AG5" s="14">
        <v>37</v>
      </c>
      <c r="AH5" s="15">
        <v>37.5</v>
      </c>
      <c r="AI5" s="14">
        <v>38</v>
      </c>
      <c r="AJ5" s="15">
        <v>38.5</v>
      </c>
      <c r="AK5" s="14">
        <v>39</v>
      </c>
      <c r="AL5" s="15">
        <v>39.5</v>
      </c>
      <c r="AM5" s="14">
        <v>40</v>
      </c>
      <c r="AN5" s="16">
        <v>40.5</v>
      </c>
      <c r="AO5" s="57">
        <v>41</v>
      </c>
      <c r="AP5" s="58">
        <v>41.5</v>
      </c>
      <c r="AQ5" s="57">
        <v>42</v>
      </c>
      <c r="AR5" s="58">
        <v>42.5</v>
      </c>
      <c r="AS5" s="57">
        <v>43</v>
      </c>
      <c r="AT5" s="58">
        <v>43.5</v>
      </c>
      <c r="AU5" s="57">
        <v>44</v>
      </c>
      <c r="AV5" s="16">
        <v>44.5</v>
      </c>
      <c r="AW5" s="12">
        <v>45</v>
      </c>
      <c r="AX5" s="16">
        <v>45.5</v>
      </c>
      <c r="AY5" s="12">
        <v>46</v>
      </c>
      <c r="AZ5" s="16">
        <v>46.5</v>
      </c>
      <c r="BA5" s="12">
        <v>47</v>
      </c>
      <c r="BB5" s="12">
        <v>48</v>
      </c>
      <c r="BC5" s="12">
        <v>49</v>
      </c>
      <c r="BD5" s="12">
        <v>50</v>
      </c>
      <c r="BE5" s="8"/>
    </row>
    <row r="6" spans="1:71" s="18" customFormat="1" ht="98.25" customHeight="1">
      <c r="A6" s="17" t="str">
        <f t="shared" ref="A6:A40" si="0">+I6&amp;"_"&amp;J6</f>
        <v>32711-350_0012</v>
      </c>
      <c r="B6" s="39" t="s">
        <v>94</v>
      </c>
      <c r="C6" s="22" t="s">
        <v>116</v>
      </c>
      <c r="D6" s="18">
        <v>159</v>
      </c>
      <c r="E6" s="51" t="s">
        <v>115</v>
      </c>
      <c r="F6" s="38" t="s">
        <v>77</v>
      </c>
      <c r="G6" s="19" t="s">
        <v>78</v>
      </c>
      <c r="H6" s="20" t="s">
        <v>30</v>
      </c>
      <c r="I6" s="17" t="s">
        <v>27</v>
      </c>
      <c r="J6" s="27" t="s">
        <v>70</v>
      </c>
      <c r="K6" s="27" t="s">
        <v>100</v>
      </c>
      <c r="L6" s="22" t="s">
        <v>113</v>
      </c>
      <c r="M6" s="28" t="s">
        <v>105</v>
      </c>
      <c r="N6" s="63">
        <f>O6/2.2</f>
        <v>72.272727272727266</v>
      </c>
      <c r="O6" s="29">
        <v>159</v>
      </c>
      <c r="P6" s="29">
        <f t="shared" ref="P6:P40" si="1">+O6*Q6</f>
        <v>318</v>
      </c>
      <c r="Q6" s="7">
        <f t="shared" ref="Q6:Q40" si="2">SUM(R6:BD6)</f>
        <v>2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7">
        <v>0</v>
      </c>
      <c r="AF6" s="37">
        <v>0</v>
      </c>
      <c r="AG6" s="37">
        <v>0</v>
      </c>
      <c r="AH6" s="37">
        <v>0</v>
      </c>
      <c r="AI6" s="37">
        <v>0</v>
      </c>
      <c r="AJ6" s="37">
        <v>0</v>
      </c>
      <c r="AK6" s="37">
        <v>0</v>
      </c>
      <c r="AL6" s="37">
        <v>0</v>
      </c>
      <c r="AM6" s="37">
        <v>0</v>
      </c>
      <c r="AN6" s="36">
        <v>0</v>
      </c>
      <c r="AO6" s="59">
        <v>2</v>
      </c>
      <c r="AP6" s="59">
        <v>0</v>
      </c>
      <c r="AQ6" s="59">
        <v>0</v>
      </c>
      <c r="AR6" s="59">
        <v>0</v>
      </c>
      <c r="AS6" s="59">
        <v>0</v>
      </c>
      <c r="AT6" s="59">
        <v>0</v>
      </c>
      <c r="AU6" s="59">
        <v>0</v>
      </c>
      <c r="AV6" s="36">
        <v>0</v>
      </c>
      <c r="AW6" s="36">
        <v>0</v>
      </c>
      <c r="AX6" s="36">
        <v>0</v>
      </c>
      <c r="AY6" s="36">
        <v>0</v>
      </c>
      <c r="AZ6" s="36">
        <v>0</v>
      </c>
      <c r="BA6" s="36">
        <v>0</v>
      </c>
      <c r="BB6" s="36">
        <v>0</v>
      </c>
      <c r="BC6" s="36">
        <v>0</v>
      </c>
      <c r="BD6" s="36">
        <v>0</v>
      </c>
      <c r="BE6" s="32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</row>
    <row r="7" spans="1:71" s="18" customFormat="1" ht="98.25" customHeight="1">
      <c r="A7" s="17" t="str">
        <f t="shared" si="0"/>
        <v>72701-202_0002</v>
      </c>
      <c r="B7" s="34" t="e">
        <f>F7&amp;"-"&amp;VALUE(#REF!)&amp;"."&amp;"jpg"</f>
        <v>#REF!</v>
      </c>
      <c r="C7" s="22" t="s">
        <v>117</v>
      </c>
      <c r="D7" s="18">
        <v>113</v>
      </c>
      <c r="E7" s="51" t="s">
        <v>72</v>
      </c>
      <c r="F7" s="38" t="s">
        <v>77</v>
      </c>
      <c r="G7" s="19" t="s">
        <v>80</v>
      </c>
      <c r="H7" s="20" t="s">
        <v>32</v>
      </c>
      <c r="I7" s="17" t="s">
        <v>24</v>
      </c>
      <c r="J7" s="27" t="s">
        <v>66</v>
      </c>
      <c r="K7" s="27" t="s">
        <v>96</v>
      </c>
      <c r="L7" s="22" t="s">
        <v>92</v>
      </c>
      <c r="M7" s="28" t="s">
        <v>49</v>
      </c>
      <c r="N7" s="63">
        <f t="shared" ref="N7:N40" si="3">O7/2.2</f>
        <v>94.999999999999986</v>
      </c>
      <c r="O7" s="29">
        <v>209</v>
      </c>
      <c r="P7" s="29">
        <f t="shared" si="1"/>
        <v>7733</v>
      </c>
      <c r="Q7" s="7">
        <f t="shared" si="2"/>
        <v>37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7"/>
      <c r="AF7" s="37"/>
      <c r="AG7" s="37"/>
      <c r="AH7" s="37">
        <v>3</v>
      </c>
      <c r="AI7" s="37">
        <v>3</v>
      </c>
      <c r="AJ7" s="37">
        <v>4</v>
      </c>
      <c r="AK7" s="37">
        <v>4</v>
      </c>
      <c r="AL7" s="37">
        <v>5</v>
      </c>
      <c r="AM7" s="37">
        <v>5</v>
      </c>
      <c r="AN7" s="36">
        <v>5</v>
      </c>
      <c r="AO7" s="59">
        <v>4</v>
      </c>
      <c r="AP7" s="59">
        <v>3</v>
      </c>
      <c r="AQ7" s="59">
        <v>1</v>
      </c>
      <c r="AR7" s="59"/>
      <c r="AS7" s="59"/>
      <c r="AT7" s="59"/>
      <c r="AU7" s="59"/>
      <c r="AV7" s="36"/>
      <c r="AW7" s="36">
        <v>0</v>
      </c>
      <c r="AX7" s="36">
        <v>0</v>
      </c>
      <c r="AY7" s="36">
        <v>0</v>
      </c>
      <c r="AZ7" s="36">
        <v>0</v>
      </c>
      <c r="BA7" s="36">
        <v>0</v>
      </c>
      <c r="BB7" s="36">
        <v>0</v>
      </c>
      <c r="BC7" s="36">
        <v>0</v>
      </c>
      <c r="BD7" s="36">
        <v>0</v>
      </c>
      <c r="BE7" s="32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</row>
    <row r="8" spans="1:71" s="18" customFormat="1" ht="98.25" customHeight="1">
      <c r="A8" s="17" t="str">
        <f t="shared" si="0"/>
        <v>72700-200_0003</v>
      </c>
      <c r="B8" s="34" t="e">
        <f>F8&amp;"-"&amp;VALUE(#REF!)&amp;"."&amp;"jpg"</f>
        <v>#REF!</v>
      </c>
      <c r="C8" s="22" t="s">
        <v>117</v>
      </c>
      <c r="D8" s="18">
        <v>108</v>
      </c>
      <c r="E8" s="51" t="s">
        <v>115</v>
      </c>
      <c r="F8" s="38" t="s">
        <v>77</v>
      </c>
      <c r="G8" s="19" t="s">
        <v>78</v>
      </c>
      <c r="H8" s="20" t="s">
        <v>32</v>
      </c>
      <c r="I8" s="17" t="s">
        <v>23</v>
      </c>
      <c r="J8" s="27" t="s">
        <v>61</v>
      </c>
      <c r="K8" s="27" t="s">
        <v>91</v>
      </c>
      <c r="L8" s="22" t="s">
        <v>92</v>
      </c>
      <c r="M8" s="28" t="s">
        <v>103</v>
      </c>
      <c r="N8" s="63">
        <f t="shared" si="3"/>
        <v>94.999999999999986</v>
      </c>
      <c r="O8" s="29">
        <v>209</v>
      </c>
      <c r="P8" s="29">
        <f t="shared" si="1"/>
        <v>627</v>
      </c>
      <c r="Q8" s="7">
        <f t="shared" si="2"/>
        <v>3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7">
        <v>0</v>
      </c>
      <c r="AF8" s="37">
        <v>0</v>
      </c>
      <c r="AG8" s="37">
        <v>0</v>
      </c>
      <c r="AH8" s="37">
        <v>0</v>
      </c>
      <c r="AI8" s="37">
        <v>0</v>
      </c>
      <c r="AJ8" s="37">
        <v>0</v>
      </c>
      <c r="AK8" s="37">
        <v>1</v>
      </c>
      <c r="AL8" s="37">
        <v>0</v>
      </c>
      <c r="AM8" s="37">
        <v>0</v>
      </c>
      <c r="AN8" s="36">
        <v>0</v>
      </c>
      <c r="AO8" s="59">
        <v>0</v>
      </c>
      <c r="AP8" s="59">
        <v>0</v>
      </c>
      <c r="AQ8" s="59">
        <v>2</v>
      </c>
      <c r="AR8" s="59">
        <v>0</v>
      </c>
      <c r="AS8" s="59">
        <v>0</v>
      </c>
      <c r="AT8" s="59">
        <v>0</v>
      </c>
      <c r="AU8" s="59">
        <v>0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2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</row>
    <row r="9" spans="1:71" s="18" customFormat="1" ht="98.25" customHeight="1">
      <c r="A9" s="17" t="str">
        <f t="shared" si="0"/>
        <v>67070-202_0002</v>
      </c>
      <c r="B9" s="39" t="s">
        <v>94</v>
      </c>
      <c r="C9" s="22" t="s">
        <v>117</v>
      </c>
      <c r="D9" s="18">
        <v>76</v>
      </c>
      <c r="E9" s="51" t="s">
        <v>72</v>
      </c>
      <c r="F9" s="38" t="s">
        <v>77</v>
      </c>
      <c r="G9" s="19" t="s">
        <v>80</v>
      </c>
      <c r="H9" s="20" t="s">
        <v>33</v>
      </c>
      <c r="I9" s="17" t="s">
        <v>10</v>
      </c>
      <c r="J9" s="27" t="s">
        <v>66</v>
      </c>
      <c r="K9" s="27" t="s">
        <v>96</v>
      </c>
      <c r="L9" s="22" t="s">
        <v>92</v>
      </c>
      <c r="M9" s="28" t="s">
        <v>55</v>
      </c>
      <c r="N9" s="63">
        <f t="shared" si="3"/>
        <v>108.63636363636363</v>
      </c>
      <c r="O9" s="29">
        <v>239</v>
      </c>
      <c r="P9" s="29">
        <f t="shared" si="1"/>
        <v>3107</v>
      </c>
      <c r="Q9" s="7">
        <f t="shared" si="2"/>
        <v>13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7">
        <v>0</v>
      </c>
      <c r="AF9" s="37">
        <v>0</v>
      </c>
      <c r="AG9" s="37">
        <v>3</v>
      </c>
      <c r="AH9" s="37">
        <v>1</v>
      </c>
      <c r="AI9" s="37">
        <v>0</v>
      </c>
      <c r="AJ9" s="37">
        <v>0</v>
      </c>
      <c r="AK9" s="37">
        <v>0</v>
      </c>
      <c r="AL9" s="37">
        <v>0</v>
      </c>
      <c r="AM9" s="37">
        <v>1</v>
      </c>
      <c r="AN9" s="36">
        <v>0</v>
      </c>
      <c r="AO9" s="59">
        <v>0</v>
      </c>
      <c r="AP9" s="59">
        <v>1</v>
      </c>
      <c r="AQ9" s="59">
        <v>7</v>
      </c>
      <c r="AR9" s="59">
        <v>0</v>
      </c>
      <c r="AS9" s="59">
        <v>0</v>
      </c>
      <c r="AT9" s="59">
        <v>0</v>
      </c>
      <c r="AU9" s="59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2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</row>
    <row r="10" spans="1:71" s="18" customFormat="1" ht="98.25" customHeight="1">
      <c r="A10" s="17" t="str">
        <f t="shared" si="0"/>
        <v>30031-202_0002</v>
      </c>
      <c r="B10" s="34" t="e">
        <f>F10&amp;"-"&amp;VALUE(#REF!)&amp;"."&amp;"jpg"</f>
        <v>#REF!</v>
      </c>
      <c r="C10" s="22" t="s">
        <v>117</v>
      </c>
      <c r="D10" s="18">
        <v>136</v>
      </c>
      <c r="E10" s="51" t="s">
        <v>72</v>
      </c>
      <c r="F10" s="38" t="s">
        <v>77</v>
      </c>
      <c r="G10" s="19" t="s">
        <v>80</v>
      </c>
      <c r="H10" s="20" t="s">
        <v>31</v>
      </c>
      <c r="I10" s="17" t="s">
        <v>17</v>
      </c>
      <c r="J10" s="27" t="s">
        <v>66</v>
      </c>
      <c r="K10" s="27" t="s">
        <v>96</v>
      </c>
      <c r="L10" s="22" t="s">
        <v>92</v>
      </c>
      <c r="M10" s="28" t="s">
        <v>46</v>
      </c>
      <c r="N10" s="63">
        <f t="shared" si="3"/>
        <v>113.18181818181817</v>
      </c>
      <c r="O10" s="29">
        <v>249</v>
      </c>
      <c r="P10" s="29">
        <f t="shared" si="1"/>
        <v>1245</v>
      </c>
      <c r="Q10" s="7">
        <f t="shared" si="2"/>
        <v>5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7">
        <v>0</v>
      </c>
      <c r="AF10" s="37">
        <v>0</v>
      </c>
      <c r="AG10" s="37">
        <v>0</v>
      </c>
      <c r="AH10" s="37">
        <v>0</v>
      </c>
      <c r="AI10" s="37">
        <v>5</v>
      </c>
      <c r="AJ10" s="37">
        <v>0</v>
      </c>
      <c r="AK10" s="37">
        <v>0</v>
      </c>
      <c r="AL10" s="37">
        <v>0</v>
      </c>
      <c r="AM10" s="37">
        <v>0</v>
      </c>
      <c r="AN10" s="36">
        <v>0</v>
      </c>
      <c r="AO10" s="59">
        <v>0</v>
      </c>
      <c r="AP10" s="59">
        <v>0</v>
      </c>
      <c r="AQ10" s="59">
        <v>0</v>
      </c>
      <c r="AR10" s="59">
        <v>0</v>
      </c>
      <c r="AS10" s="59">
        <v>0</v>
      </c>
      <c r="AT10" s="59">
        <v>0</v>
      </c>
      <c r="AU10" s="59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2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</row>
    <row r="11" spans="1:71" s="18" customFormat="1" ht="98.25" customHeight="1">
      <c r="A11" s="17" t="str">
        <f t="shared" si="0"/>
        <v>63074-201_0003</v>
      </c>
      <c r="B11" s="34" t="e">
        <f>F11&amp;"-"&amp;VALUE(#REF!)&amp;"."&amp;"jpg"</f>
        <v>#REF!</v>
      </c>
      <c r="C11" s="22" t="s">
        <v>117</v>
      </c>
      <c r="D11" s="18">
        <v>141</v>
      </c>
      <c r="E11" s="51" t="s">
        <v>72</v>
      </c>
      <c r="F11" s="38" t="s">
        <v>77</v>
      </c>
      <c r="G11" s="19" t="s">
        <v>78</v>
      </c>
      <c r="H11" s="20" t="s">
        <v>31</v>
      </c>
      <c r="I11" s="17" t="s">
        <v>19</v>
      </c>
      <c r="J11" s="27" t="s">
        <v>61</v>
      </c>
      <c r="K11" s="27" t="s">
        <v>91</v>
      </c>
      <c r="L11" s="22" t="s">
        <v>92</v>
      </c>
      <c r="M11" s="28" t="s">
        <v>20</v>
      </c>
      <c r="N11" s="63">
        <f t="shared" si="3"/>
        <v>85.909090909090907</v>
      </c>
      <c r="O11" s="29">
        <v>189</v>
      </c>
      <c r="P11" s="29">
        <f t="shared" si="1"/>
        <v>3969</v>
      </c>
      <c r="Q11" s="7">
        <f t="shared" si="2"/>
        <v>21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37">
        <v>0</v>
      </c>
      <c r="AM11" s="37">
        <v>0</v>
      </c>
      <c r="AN11" s="36">
        <v>0</v>
      </c>
      <c r="AO11" s="59">
        <v>7</v>
      </c>
      <c r="AP11" s="59">
        <v>1</v>
      </c>
      <c r="AQ11" s="59">
        <v>3</v>
      </c>
      <c r="AR11" s="59">
        <v>0</v>
      </c>
      <c r="AS11" s="59">
        <v>0</v>
      </c>
      <c r="AT11" s="59">
        <v>0</v>
      </c>
      <c r="AU11" s="59">
        <v>1</v>
      </c>
      <c r="AV11" s="36">
        <v>0</v>
      </c>
      <c r="AW11" s="36">
        <v>0</v>
      </c>
      <c r="AX11" s="36">
        <v>0</v>
      </c>
      <c r="AY11" s="36">
        <v>2</v>
      </c>
      <c r="AZ11" s="36">
        <v>4</v>
      </c>
      <c r="BA11" s="36">
        <v>3</v>
      </c>
      <c r="BB11" s="36">
        <v>0</v>
      </c>
      <c r="BC11" s="36">
        <v>0</v>
      </c>
      <c r="BD11" s="36">
        <v>0</v>
      </c>
      <c r="BE11" s="32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</row>
    <row r="12" spans="1:71" s="18" customFormat="1" ht="98.25" customHeight="1">
      <c r="A12" s="17" t="str">
        <f t="shared" si="0"/>
        <v>33075-202_0003</v>
      </c>
      <c r="B12" s="34" t="e">
        <f>F12&amp;"-"&amp;VALUE(#REF!)&amp;"."&amp;"jpg"</f>
        <v>#REF!</v>
      </c>
      <c r="C12" s="22" t="s">
        <v>117</v>
      </c>
      <c r="D12" s="18">
        <v>174</v>
      </c>
      <c r="E12" s="51" t="s">
        <v>72</v>
      </c>
      <c r="F12" s="35" t="s">
        <v>79</v>
      </c>
      <c r="G12" s="19" t="s">
        <v>80</v>
      </c>
      <c r="H12" s="20" t="s">
        <v>28</v>
      </c>
      <c r="I12" s="22" t="s">
        <v>6</v>
      </c>
      <c r="J12" s="27" t="s">
        <v>61</v>
      </c>
      <c r="K12" s="27" t="s">
        <v>91</v>
      </c>
      <c r="L12" s="22" t="s">
        <v>92</v>
      </c>
      <c r="M12" s="28" t="s">
        <v>36</v>
      </c>
      <c r="N12" s="63">
        <f t="shared" si="3"/>
        <v>90.454545454545453</v>
      </c>
      <c r="O12" s="29">
        <v>199</v>
      </c>
      <c r="P12" s="29">
        <f t="shared" si="1"/>
        <v>8358</v>
      </c>
      <c r="Q12" s="7">
        <f t="shared" si="2"/>
        <v>42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7">
        <v>2</v>
      </c>
      <c r="AF12" s="37">
        <v>2</v>
      </c>
      <c r="AG12" s="37">
        <v>4</v>
      </c>
      <c r="AH12" s="37">
        <v>5</v>
      </c>
      <c r="AI12" s="37">
        <v>8</v>
      </c>
      <c r="AJ12" s="37">
        <v>5</v>
      </c>
      <c r="AK12" s="37">
        <v>3</v>
      </c>
      <c r="AL12" s="37">
        <v>4</v>
      </c>
      <c r="AM12" s="37">
        <v>5</v>
      </c>
      <c r="AN12" s="36">
        <v>1</v>
      </c>
      <c r="AO12" s="59">
        <v>1</v>
      </c>
      <c r="AP12" s="59">
        <v>1</v>
      </c>
      <c r="AQ12" s="59">
        <v>1</v>
      </c>
      <c r="AR12" s="59">
        <v>0</v>
      </c>
      <c r="AS12" s="59">
        <v>0</v>
      </c>
      <c r="AT12" s="59">
        <v>0</v>
      </c>
      <c r="AU12" s="59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2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</row>
    <row r="13" spans="1:71" s="18" customFormat="1" ht="98.25" customHeight="1">
      <c r="A13" s="17" t="str">
        <f t="shared" si="0"/>
        <v>33078-202_0005</v>
      </c>
      <c r="B13" s="39" t="s">
        <v>94</v>
      </c>
      <c r="C13" s="22" t="s">
        <v>117</v>
      </c>
      <c r="D13" s="18">
        <v>223</v>
      </c>
      <c r="E13" s="51" t="s">
        <v>72</v>
      </c>
      <c r="F13" s="35" t="s">
        <v>79</v>
      </c>
      <c r="G13" s="19" t="s">
        <v>80</v>
      </c>
      <c r="H13" s="46" t="s">
        <v>28</v>
      </c>
      <c r="I13" s="47" t="s">
        <v>2</v>
      </c>
      <c r="J13" s="27" t="s">
        <v>62</v>
      </c>
      <c r="K13" s="48" t="s">
        <v>93</v>
      </c>
      <c r="L13" s="49" t="s">
        <v>92</v>
      </c>
      <c r="M13" s="50" t="s">
        <v>108</v>
      </c>
      <c r="N13" s="63">
        <f t="shared" si="3"/>
        <v>90.454545454545453</v>
      </c>
      <c r="O13" s="29">
        <v>199</v>
      </c>
      <c r="P13" s="29">
        <f t="shared" si="1"/>
        <v>10547</v>
      </c>
      <c r="Q13" s="7">
        <f t="shared" si="2"/>
        <v>53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7">
        <v>4</v>
      </c>
      <c r="AF13" s="37">
        <v>1</v>
      </c>
      <c r="AG13" s="37">
        <v>4</v>
      </c>
      <c r="AH13" s="37">
        <v>5</v>
      </c>
      <c r="AI13" s="37">
        <v>6</v>
      </c>
      <c r="AJ13" s="37">
        <v>4</v>
      </c>
      <c r="AK13" s="37">
        <v>5</v>
      </c>
      <c r="AL13" s="37">
        <v>3</v>
      </c>
      <c r="AM13" s="37">
        <v>6</v>
      </c>
      <c r="AN13" s="36">
        <v>5</v>
      </c>
      <c r="AO13" s="59">
        <v>4</v>
      </c>
      <c r="AP13" s="59">
        <v>3</v>
      </c>
      <c r="AQ13" s="59">
        <v>3</v>
      </c>
      <c r="AR13" s="59">
        <v>0</v>
      </c>
      <c r="AS13" s="59">
        <v>0</v>
      </c>
      <c r="AT13" s="59">
        <v>0</v>
      </c>
      <c r="AU13" s="59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2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</row>
    <row r="14" spans="1:71" s="18" customFormat="1" ht="98.25" customHeight="1">
      <c r="A14" s="17" t="str">
        <f t="shared" si="0"/>
        <v>33078-201_0003</v>
      </c>
      <c r="B14" s="39" t="s">
        <v>94</v>
      </c>
      <c r="C14" s="22" t="s">
        <v>117</v>
      </c>
      <c r="D14" s="18">
        <v>219</v>
      </c>
      <c r="E14" s="53" t="s">
        <v>106</v>
      </c>
      <c r="F14" s="35" t="s">
        <v>79</v>
      </c>
      <c r="G14" s="19" t="s">
        <v>78</v>
      </c>
      <c r="H14" s="46" t="s">
        <v>28</v>
      </c>
      <c r="I14" s="47" t="s">
        <v>1</v>
      </c>
      <c r="J14" s="27" t="s">
        <v>61</v>
      </c>
      <c r="K14" s="48" t="s">
        <v>91</v>
      </c>
      <c r="L14" s="49" t="s">
        <v>92</v>
      </c>
      <c r="M14" s="50" t="s">
        <v>107</v>
      </c>
      <c r="N14" s="63">
        <f t="shared" si="3"/>
        <v>90.454545454545453</v>
      </c>
      <c r="O14" s="29">
        <v>199</v>
      </c>
      <c r="P14" s="29">
        <f t="shared" si="1"/>
        <v>9154</v>
      </c>
      <c r="Q14" s="7">
        <f t="shared" si="2"/>
        <v>46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37">
        <v>1</v>
      </c>
      <c r="AL14" s="37">
        <v>0</v>
      </c>
      <c r="AM14" s="37">
        <v>1</v>
      </c>
      <c r="AN14" s="36">
        <v>0</v>
      </c>
      <c r="AO14" s="59">
        <v>3</v>
      </c>
      <c r="AP14" s="59">
        <v>1</v>
      </c>
      <c r="AQ14" s="59">
        <v>3</v>
      </c>
      <c r="AR14" s="59">
        <v>1</v>
      </c>
      <c r="AS14" s="59">
        <v>5</v>
      </c>
      <c r="AT14" s="59">
        <v>1</v>
      </c>
      <c r="AU14" s="59">
        <v>8</v>
      </c>
      <c r="AV14" s="36">
        <v>3</v>
      </c>
      <c r="AW14" s="36">
        <v>9</v>
      </c>
      <c r="AX14" s="36">
        <v>2</v>
      </c>
      <c r="AY14" s="36">
        <v>4</v>
      </c>
      <c r="AZ14" s="36">
        <v>1</v>
      </c>
      <c r="BA14" s="36">
        <v>3</v>
      </c>
      <c r="BB14" s="36">
        <v>0</v>
      </c>
      <c r="BC14" s="36">
        <v>0</v>
      </c>
      <c r="BD14" s="36">
        <v>0</v>
      </c>
      <c r="BE14" s="32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</row>
    <row r="15" spans="1:71" s="18" customFormat="1" ht="98.25" customHeight="1">
      <c r="A15" s="17" t="str">
        <f t="shared" si="0"/>
        <v>33078-201_0003</v>
      </c>
      <c r="B15" s="39" t="s">
        <v>94</v>
      </c>
      <c r="C15" s="22" t="s">
        <v>117</v>
      </c>
      <c r="D15" s="18">
        <v>219</v>
      </c>
      <c r="E15" s="53" t="s">
        <v>106</v>
      </c>
      <c r="F15" s="35" t="s">
        <v>79</v>
      </c>
      <c r="G15" s="19" t="s">
        <v>78</v>
      </c>
      <c r="H15" s="46" t="s">
        <v>28</v>
      </c>
      <c r="I15" s="47" t="s">
        <v>1</v>
      </c>
      <c r="J15" s="27" t="s">
        <v>61</v>
      </c>
      <c r="K15" s="48" t="s">
        <v>91</v>
      </c>
      <c r="L15" s="49" t="s">
        <v>92</v>
      </c>
      <c r="M15" s="50" t="s">
        <v>107</v>
      </c>
      <c r="N15" s="63">
        <f t="shared" si="3"/>
        <v>90.454545454545453</v>
      </c>
      <c r="O15" s="29">
        <v>199</v>
      </c>
      <c r="P15" s="29">
        <f t="shared" si="1"/>
        <v>9154</v>
      </c>
      <c r="Q15" s="7">
        <f t="shared" si="2"/>
        <v>46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7"/>
      <c r="AF15" s="37"/>
      <c r="AG15" s="37"/>
      <c r="AH15" s="37"/>
      <c r="AI15" s="37"/>
      <c r="AJ15" s="37"/>
      <c r="AK15" s="37"/>
      <c r="AL15" s="37"/>
      <c r="AM15" s="37">
        <v>2</v>
      </c>
      <c r="AN15" s="36"/>
      <c r="AO15" s="59">
        <v>4</v>
      </c>
      <c r="AP15" s="59">
        <v>1</v>
      </c>
      <c r="AQ15" s="59">
        <v>3</v>
      </c>
      <c r="AR15" s="59">
        <v>0</v>
      </c>
      <c r="AS15" s="59">
        <v>6</v>
      </c>
      <c r="AT15" s="59">
        <v>1</v>
      </c>
      <c r="AU15" s="59">
        <v>8</v>
      </c>
      <c r="AV15" s="36">
        <v>3</v>
      </c>
      <c r="AW15" s="36">
        <v>8</v>
      </c>
      <c r="AX15" s="36">
        <v>2</v>
      </c>
      <c r="AY15" s="36">
        <v>4</v>
      </c>
      <c r="AZ15" s="36">
        <v>1</v>
      </c>
      <c r="BA15" s="36">
        <v>3</v>
      </c>
      <c r="BB15" s="36"/>
      <c r="BC15" s="36"/>
      <c r="BD15" s="36"/>
      <c r="BE15" s="32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</row>
    <row r="16" spans="1:71" s="18" customFormat="1" ht="98.25" customHeight="1">
      <c r="A16" s="17" t="str">
        <f t="shared" si="0"/>
        <v>32612-200_0001</v>
      </c>
      <c r="B16" s="34" t="e">
        <f>F16&amp;"-"&amp;VALUE(#REF!)&amp;"."&amp;"jpg"</f>
        <v>#REF!</v>
      </c>
      <c r="C16" s="22" t="s">
        <v>117</v>
      </c>
      <c r="D16" s="18">
        <v>28</v>
      </c>
      <c r="E16" s="51" t="s">
        <v>115</v>
      </c>
      <c r="F16" s="38" t="s">
        <v>77</v>
      </c>
      <c r="G16" s="19" t="s">
        <v>78</v>
      </c>
      <c r="H16" s="20" t="s">
        <v>30</v>
      </c>
      <c r="I16" s="17" t="s">
        <v>7</v>
      </c>
      <c r="J16" s="27" t="s">
        <v>64</v>
      </c>
      <c r="K16" s="27" t="s">
        <v>90</v>
      </c>
      <c r="L16" s="22" t="s">
        <v>92</v>
      </c>
      <c r="M16" s="28" t="s">
        <v>97</v>
      </c>
      <c r="N16" s="63">
        <f t="shared" si="3"/>
        <v>76.818181818181813</v>
      </c>
      <c r="O16" s="29">
        <v>169</v>
      </c>
      <c r="P16" s="29">
        <f t="shared" si="1"/>
        <v>169</v>
      </c>
      <c r="Q16" s="7">
        <f t="shared" si="2"/>
        <v>1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7">
        <v>0</v>
      </c>
      <c r="AF16" s="37">
        <v>1</v>
      </c>
      <c r="AG16" s="37">
        <v>0</v>
      </c>
      <c r="AH16" s="37">
        <v>0</v>
      </c>
      <c r="AI16" s="37">
        <v>0</v>
      </c>
      <c r="AJ16" s="37">
        <v>0</v>
      </c>
      <c r="AK16" s="37">
        <v>0</v>
      </c>
      <c r="AL16" s="37">
        <v>0</v>
      </c>
      <c r="AM16" s="37">
        <v>0</v>
      </c>
      <c r="AN16" s="36">
        <v>0</v>
      </c>
      <c r="AO16" s="59">
        <v>0</v>
      </c>
      <c r="AP16" s="59">
        <v>0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2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</row>
    <row r="17" spans="1:71" s="18" customFormat="1" ht="103.5" customHeight="1">
      <c r="A17" s="17" t="str">
        <f t="shared" si="0"/>
        <v>32612-200_0006</v>
      </c>
      <c r="B17" s="34" t="e">
        <f>F17&amp;"-"&amp;VALUE(#REF!)&amp;"."&amp;"jpg"</f>
        <v>#REF!</v>
      </c>
      <c r="C17" s="22" t="s">
        <v>117</v>
      </c>
      <c r="D17" s="18">
        <v>42</v>
      </c>
      <c r="E17" s="51" t="s">
        <v>72</v>
      </c>
      <c r="F17" s="35" t="s">
        <v>79</v>
      </c>
      <c r="G17" s="19" t="s">
        <v>78</v>
      </c>
      <c r="H17" s="20" t="s">
        <v>30</v>
      </c>
      <c r="I17" s="17" t="s">
        <v>7</v>
      </c>
      <c r="J17" s="27" t="s">
        <v>69</v>
      </c>
      <c r="K17" s="27" t="s">
        <v>98</v>
      </c>
      <c r="L17" s="22" t="s">
        <v>92</v>
      </c>
      <c r="M17" s="28" t="s">
        <v>47</v>
      </c>
      <c r="N17" s="63">
        <f t="shared" si="3"/>
        <v>76.818181818181813</v>
      </c>
      <c r="O17" s="29">
        <v>169</v>
      </c>
      <c r="P17" s="29">
        <f t="shared" si="1"/>
        <v>1014</v>
      </c>
      <c r="Q17" s="7">
        <f t="shared" si="2"/>
        <v>6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7">
        <v>1</v>
      </c>
      <c r="AF17" s="37">
        <v>2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6">
        <v>0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1</v>
      </c>
      <c r="BA17" s="36">
        <v>2</v>
      </c>
      <c r="BB17" s="36">
        <v>0</v>
      </c>
      <c r="BC17" s="36">
        <v>0</v>
      </c>
      <c r="BD17" s="36">
        <v>0</v>
      </c>
      <c r="BE17" s="32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</row>
    <row r="18" spans="1:71" s="18" customFormat="1" ht="103.5" customHeight="1">
      <c r="A18" s="17" t="str">
        <f t="shared" si="0"/>
        <v>32676-200_0003</v>
      </c>
      <c r="B18" s="34" t="e">
        <f>F18&amp;"-"&amp;VALUE(#REF!)&amp;"."&amp;"jpg"</f>
        <v>#REF!</v>
      </c>
      <c r="C18" s="22" t="s">
        <v>117</v>
      </c>
      <c r="D18" s="18">
        <v>49</v>
      </c>
      <c r="E18" s="51" t="s">
        <v>72</v>
      </c>
      <c r="F18" s="35" t="s">
        <v>79</v>
      </c>
      <c r="G18" s="19" t="s">
        <v>78</v>
      </c>
      <c r="H18" s="20" t="s">
        <v>30</v>
      </c>
      <c r="I18" s="17" t="s">
        <v>5</v>
      </c>
      <c r="J18" s="27" t="s">
        <v>61</v>
      </c>
      <c r="K18" s="27" t="s">
        <v>91</v>
      </c>
      <c r="L18" s="22" t="s">
        <v>92</v>
      </c>
      <c r="M18" s="28" t="s">
        <v>54</v>
      </c>
      <c r="N18" s="63">
        <f t="shared" si="3"/>
        <v>72.272727272727266</v>
      </c>
      <c r="O18" s="29">
        <v>159</v>
      </c>
      <c r="P18" s="29">
        <f t="shared" si="1"/>
        <v>3339</v>
      </c>
      <c r="Q18" s="7">
        <f t="shared" si="2"/>
        <v>21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7">
        <v>2</v>
      </c>
      <c r="AF18" s="37">
        <v>3</v>
      </c>
      <c r="AG18" s="37">
        <v>5</v>
      </c>
      <c r="AH18" s="37">
        <v>6</v>
      </c>
      <c r="AI18" s="37">
        <v>0</v>
      </c>
      <c r="AJ18" s="37">
        <v>0</v>
      </c>
      <c r="AK18" s="37">
        <v>0</v>
      </c>
      <c r="AL18" s="37">
        <v>1</v>
      </c>
      <c r="AM18" s="37">
        <v>0</v>
      </c>
      <c r="AN18" s="36">
        <v>0</v>
      </c>
      <c r="AO18" s="59">
        <v>1</v>
      </c>
      <c r="AP18" s="59">
        <v>0</v>
      </c>
      <c r="AQ18" s="59">
        <v>0</v>
      </c>
      <c r="AR18" s="59">
        <v>0</v>
      </c>
      <c r="AS18" s="59">
        <v>0</v>
      </c>
      <c r="AT18" s="59">
        <v>0</v>
      </c>
      <c r="AU18" s="59">
        <v>0</v>
      </c>
      <c r="AV18" s="36">
        <v>0</v>
      </c>
      <c r="AW18" s="36">
        <v>1</v>
      </c>
      <c r="AX18" s="36">
        <v>0</v>
      </c>
      <c r="AY18" s="36">
        <v>1</v>
      </c>
      <c r="AZ18" s="36">
        <v>0</v>
      </c>
      <c r="BA18" s="36">
        <v>0</v>
      </c>
      <c r="BB18" s="36">
        <v>1</v>
      </c>
      <c r="BC18" s="36">
        <v>0</v>
      </c>
      <c r="BD18" s="36">
        <v>0</v>
      </c>
      <c r="BE18" s="32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</row>
    <row r="19" spans="1:71" s="18" customFormat="1" ht="103.5" customHeight="1">
      <c r="A19" s="17" t="str">
        <f t="shared" si="0"/>
        <v>72603-350_0004</v>
      </c>
      <c r="B19" s="34" t="e">
        <f>F19&amp;"-"&amp;VALUE(#REF!)&amp;"."&amp;"jpg"</f>
        <v>#REF!</v>
      </c>
      <c r="C19" s="22" t="s">
        <v>117</v>
      </c>
      <c r="D19" s="18">
        <v>56</v>
      </c>
      <c r="E19" s="51" t="s">
        <v>72</v>
      </c>
      <c r="F19" s="38" t="s">
        <v>77</v>
      </c>
      <c r="G19" s="19" t="s">
        <v>78</v>
      </c>
      <c r="H19" s="20" t="s">
        <v>32</v>
      </c>
      <c r="I19" s="17" t="s">
        <v>8</v>
      </c>
      <c r="J19" s="27" t="s">
        <v>63</v>
      </c>
      <c r="K19" s="27" t="s">
        <v>95</v>
      </c>
      <c r="L19" s="22" t="s">
        <v>113</v>
      </c>
      <c r="M19" s="28" t="s">
        <v>48</v>
      </c>
      <c r="N19" s="63">
        <f t="shared" si="3"/>
        <v>72.272727272727266</v>
      </c>
      <c r="O19" s="29">
        <v>159</v>
      </c>
      <c r="P19" s="29">
        <f t="shared" si="1"/>
        <v>4929</v>
      </c>
      <c r="Q19" s="7">
        <f t="shared" si="2"/>
        <v>31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7">
        <v>16</v>
      </c>
      <c r="AF19" s="37">
        <v>13</v>
      </c>
      <c r="AG19" s="37">
        <v>2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6">
        <v>0</v>
      </c>
      <c r="AO19" s="59">
        <v>0</v>
      </c>
      <c r="AP19" s="59">
        <v>0</v>
      </c>
      <c r="AQ19" s="59">
        <v>0</v>
      </c>
      <c r="AR19" s="59">
        <v>0</v>
      </c>
      <c r="AS19" s="59">
        <v>0</v>
      </c>
      <c r="AT19" s="59">
        <v>0</v>
      </c>
      <c r="AU19" s="59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2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</row>
    <row r="20" spans="1:71" s="18" customFormat="1" ht="103.5" customHeight="1">
      <c r="A20" s="17" t="str">
        <f t="shared" si="0"/>
        <v>70018-002_0001</v>
      </c>
      <c r="B20" s="34" t="e">
        <f>F20&amp;"-"&amp;VALUE(#REF!)&amp;"."&amp;"jpg"</f>
        <v>#REF!</v>
      </c>
      <c r="C20" s="22" t="s">
        <v>117</v>
      </c>
      <c r="D20" s="18">
        <v>117</v>
      </c>
      <c r="E20" s="51" t="s">
        <v>72</v>
      </c>
      <c r="F20" s="38" t="s">
        <v>77</v>
      </c>
      <c r="G20" s="19" t="s">
        <v>80</v>
      </c>
      <c r="H20" s="20" t="s">
        <v>29</v>
      </c>
      <c r="I20" s="17" t="s">
        <v>22</v>
      </c>
      <c r="J20" s="27" t="s">
        <v>64</v>
      </c>
      <c r="K20" s="27" t="s">
        <v>90</v>
      </c>
      <c r="L20" s="22" t="s">
        <v>113</v>
      </c>
      <c r="M20" s="28" t="s">
        <v>43</v>
      </c>
      <c r="N20" s="63">
        <f t="shared" si="3"/>
        <v>63.18181818181818</v>
      </c>
      <c r="O20" s="29">
        <v>139</v>
      </c>
      <c r="P20" s="29">
        <f t="shared" si="1"/>
        <v>12788</v>
      </c>
      <c r="Q20" s="7">
        <f t="shared" si="2"/>
        <v>92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1</v>
      </c>
      <c r="AB20" s="36">
        <v>2</v>
      </c>
      <c r="AC20" s="36">
        <v>0</v>
      </c>
      <c r="AD20" s="36">
        <v>2</v>
      </c>
      <c r="AE20" s="37">
        <v>3</v>
      </c>
      <c r="AF20" s="37">
        <v>2</v>
      </c>
      <c r="AG20" s="37">
        <v>0</v>
      </c>
      <c r="AH20" s="37">
        <v>1</v>
      </c>
      <c r="AI20" s="37">
        <v>1</v>
      </c>
      <c r="AJ20" s="37">
        <v>8</v>
      </c>
      <c r="AK20" s="37">
        <v>11</v>
      </c>
      <c r="AL20" s="37">
        <v>22</v>
      </c>
      <c r="AM20" s="37">
        <v>12</v>
      </c>
      <c r="AN20" s="36">
        <v>16</v>
      </c>
      <c r="AO20" s="59">
        <v>10</v>
      </c>
      <c r="AP20" s="59">
        <v>1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2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</row>
    <row r="21" spans="1:71" s="18" customFormat="1" ht="103.5" customHeight="1">
      <c r="A21" s="17" t="str">
        <f t="shared" si="0"/>
        <v>70058-002_0001</v>
      </c>
      <c r="B21" s="34" t="e">
        <f>F21&amp;"-"&amp;VALUE(#REF!)&amp;"."&amp;"jpg"</f>
        <v>#REF!</v>
      </c>
      <c r="C21" s="22" t="s">
        <v>117</v>
      </c>
      <c r="D21" s="18">
        <v>64</v>
      </c>
      <c r="E21" s="51" t="s">
        <v>72</v>
      </c>
      <c r="F21" s="38" t="s">
        <v>77</v>
      </c>
      <c r="G21" s="19" t="s">
        <v>80</v>
      </c>
      <c r="H21" s="20" t="s">
        <v>29</v>
      </c>
      <c r="I21" s="17" t="s">
        <v>11</v>
      </c>
      <c r="J21" s="27" t="s">
        <v>64</v>
      </c>
      <c r="K21" s="27" t="s">
        <v>90</v>
      </c>
      <c r="L21" s="22" t="s">
        <v>113</v>
      </c>
      <c r="M21" s="28" t="s">
        <v>44</v>
      </c>
      <c r="N21" s="63">
        <f t="shared" si="3"/>
        <v>58.636363636363633</v>
      </c>
      <c r="O21" s="29">
        <v>129</v>
      </c>
      <c r="P21" s="29">
        <f t="shared" si="1"/>
        <v>1161</v>
      </c>
      <c r="Q21" s="7">
        <f t="shared" si="2"/>
        <v>9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8</v>
      </c>
      <c r="AC21" s="36">
        <v>0</v>
      </c>
      <c r="AD21" s="36">
        <v>1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6">
        <v>0</v>
      </c>
      <c r="AO21" s="59">
        <v>0</v>
      </c>
      <c r="AP21" s="59">
        <v>0</v>
      </c>
      <c r="AQ21" s="59">
        <v>0</v>
      </c>
      <c r="AR21" s="59">
        <v>0</v>
      </c>
      <c r="AS21" s="59">
        <v>0</v>
      </c>
      <c r="AT21" s="59">
        <v>0</v>
      </c>
      <c r="AU21" s="59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2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</row>
    <row r="22" spans="1:71" s="18" customFormat="1" ht="103.5" customHeight="1">
      <c r="A22" s="17" t="str">
        <f t="shared" si="0"/>
        <v>70018-001_0002</v>
      </c>
      <c r="B22" s="34" t="e">
        <f>F22&amp;"-"&amp;VALUE(#REF!)&amp;"."&amp;"jpg"</f>
        <v>#REF!</v>
      </c>
      <c r="C22" s="22" t="s">
        <v>117</v>
      </c>
      <c r="D22" s="18">
        <v>116</v>
      </c>
      <c r="E22" s="51" t="s">
        <v>72</v>
      </c>
      <c r="F22" s="38" t="s">
        <v>77</v>
      </c>
      <c r="G22" s="19" t="s">
        <v>78</v>
      </c>
      <c r="H22" s="20" t="s">
        <v>29</v>
      </c>
      <c r="I22" s="17" t="s">
        <v>21</v>
      </c>
      <c r="J22" s="27" t="s">
        <v>66</v>
      </c>
      <c r="K22" s="27" t="s">
        <v>96</v>
      </c>
      <c r="L22" s="22" t="s">
        <v>113</v>
      </c>
      <c r="M22" s="28" t="s">
        <v>42</v>
      </c>
      <c r="N22" s="63">
        <f t="shared" si="3"/>
        <v>63.18181818181818</v>
      </c>
      <c r="O22" s="29">
        <v>139</v>
      </c>
      <c r="P22" s="29">
        <f t="shared" si="1"/>
        <v>5421</v>
      </c>
      <c r="Q22" s="7">
        <f t="shared" si="2"/>
        <v>39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/>
      <c r="AD22" s="36"/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/>
      <c r="AM22" s="37">
        <v>3</v>
      </c>
      <c r="AN22" s="36">
        <v>4</v>
      </c>
      <c r="AO22" s="59">
        <v>5</v>
      </c>
      <c r="AP22" s="59">
        <v>3</v>
      </c>
      <c r="AQ22" s="59">
        <v>4</v>
      </c>
      <c r="AR22" s="59">
        <v>4</v>
      </c>
      <c r="AS22" s="59">
        <v>1</v>
      </c>
      <c r="AT22" s="59">
        <v>8</v>
      </c>
      <c r="AU22" s="59">
        <v>1</v>
      </c>
      <c r="AV22" s="36">
        <v>1</v>
      </c>
      <c r="AW22" s="36">
        <v>0</v>
      </c>
      <c r="AX22" s="36">
        <v>1</v>
      </c>
      <c r="AY22" s="36">
        <v>0</v>
      </c>
      <c r="AZ22" s="36">
        <v>2</v>
      </c>
      <c r="BA22" s="36">
        <v>1</v>
      </c>
      <c r="BB22" s="36"/>
      <c r="BC22" s="36">
        <v>1</v>
      </c>
      <c r="BD22" s="36"/>
      <c r="BE22" s="32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</row>
    <row r="23" spans="1:71" s="18" customFormat="1" ht="103.5" customHeight="1">
      <c r="A23" s="17" t="str">
        <f t="shared" si="0"/>
        <v>70062-000_0001</v>
      </c>
      <c r="B23" s="34" t="e">
        <f>F23&amp;"-"&amp;VALUE(#REF!)&amp;"."&amp;"jpg"</f>
        <v>#REF!</v>
      </c>
      <c r="C23" s="22" t="s">
        <v>117</v>
      </c>
      <c r="D23" s="18">
        <v>120</v>
      </c>
      <c r="E23" s="51" t="s">
        <v>115</v>
      </c>
      <c r="F23" s="38" t="s">
        <v>77</v>
      </c>
      <c r="G23" s="19" t="s">
        <v>78</v>
      </c>
      <c r="H23" s="20" t="s">
        <v>29</v>
      </c>
      <c r="I23" s="17" t="s">
        <v>56</v>
      </c>
      <c r="J23" s="27" t="s">
        <v>64</v>
      </c>
      <c r="K23" s="27" t="s">
        <v>90</v>
      </c>
      <c r="L23" s="22" t="s">
        <v>113</v>
      </c>
      <c r="M23" s="28" t="s">
        <v>104</v>
      </c>
      <c r="N23" s="63">
        <f t="shared" si="3"/>
        <v>54.090909090909086</v>
      </c>
      <c r="O23" s="29">
        <v>119</v>
      </c>
      <c r="P23" s="29">
        <f t="shared" si="1"/>
        <v>357</v>
      </c>
      <c r="Q23" s="7">
        <f t="shared" si="2"/>
        <v>3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3</v>
      </c>
      <c r="AK23" s="37">
        <v>0</v>
      </c>
      <c r="AL23" s="37">
        <v>0</v>
      </c>
      <c r="AM23" s="37">
        <v>0</v>
      </c>
      <c r="AN23" s="36">
        <v>0</v>
      </c>
      <c r="AO23" s="59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9">
        <v>0</v>
      </c>
      <c r="AV23" s="36">
        <v>0</v>
      </c>
      <c r="AW23" s="36">
        <v>0</v>
      </c>
      <c r="AX23" s="36">
        <v>0</v>
      </c>
      <c r="AY23" s="36">
        <v>0</v>
      </c>
      <c r="AZ23" s="36">
        <v>0</v>
      </c>
      <c r="BA23" s="36">
        <v>0</v>
      </c>
      <c r="BB23" s="36">
        <v>0</v>
      </c>
      <c r="BC23" s="36">
        <v>0</v>
      </c>
      <c r="BD23" s="36">
        <v>0</v>
      </c>
      <c r="BE23" s="32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</row>
    <row r="24" spans="1:71" s="18" customFormat="1" ht="102" customHeight="1">
      <c r="A24" s="17" t="str">
        <f t="shared" si="0"/>
        <v>70097-001_0001</v>
      </c>
      <c r="B24" s="34" t="e">
        <f>F24&amp;"-"&amp;VALUE(#REF!)&amp;"."&amp;"jpg"</f>
        <v>#REF!</v>
      </c>
      <c r="C24" s="22" t="s">
        <v>117</v>
      </c>
      <c r="D24" s="18">
        <v>66</v>
      </c>
      <c r="E24" s="51" t="s">
        <v>72</v>
      </c>
      <c r="F24" s="38" t="s">
        <v>77</v>
      </c>
      <c r="G24" s="19" t="s">
        <v>78</v>
      </c>
      <c r="H24" s="20" t="s">
        <v>29</v>
      </c>
      <c r="I24" s="17" t="s">
        <v>12</v>
      </c>
      <c r="J24" s="27" t="s">
        <v>64</v>
      </c>
      <c r="K24" s="27" t="s">
        <v>90</v>
      </c>
      <c r="L24" s="22" t="s">
        <v>113</v>
      </c>
      <c r="M24" s="28" t="s">
        <v>45</v>
      </c>
      <c r="N24" s="63">
        <f t="shared" si="3"/>
        <v>63.18181818181818</v>
      </c>
      <c r="O24" s="29">
        <v>139</v>
      </c>
      <c r="P24" s="29">
        <f t="shared" si="1"/>
        <v>3336</v>
      </c>
      <c r="Q24" s="7">
        <f t="shared" si="2"/>
        <v>24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7">
        <v>0</v>
      </c>
      <c r="AF24" s="37">
        <v>0</v>
      </c>
      <c r="AG24" s="37">
        <v>2</v>
      </c>
      <c r="AH24" s="37">
        <v>0</v>
      </c>
      <c r="AI24" s="37">
        <v>1</v>
      </c>
      <c r="AJ24" s="37">
        <v>0</v>
      </c>
      <c r="AK24" s="37">
        <v>0</v>
      </c>
      <c r="AL24" s="37">
        <v>0</v>
      </c>
      <c r="AM24" s="37">
        <v>0</v>
      </c>
      <c r="AN24" s="36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12</v>
      </c>
      <c r="BD24" s="36">
        <v>9</v>
      </c>
      <c r="BE24" s="32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</row>
    <row r="25" spans="1:71" s="18" customFormat="1" ht="102" customHeight="1">
      <c r="A25" s="17" t="str">
        <f t="shared" si="0"/>
        <v>33076-352_0003</v>
      </c>
      <c r="B25" s="34" t="e">
        <f>F25&amp;"-"&amp;VALUE(#REF!)&amp;"."&amp;"jpg"</f>
        <v>#REF!</v>
      </c>
      <c r="C25" s="22" t="s">
        <v>117</v>
      </c>
      <c r="D25" s="18">
        <v>201</v>
      </c>
      <c r="E25" s="51" t="s">
        <v>72</v>
      </c>
      <c r="F25" s="38" t="s">
        <v>77</v>
      </c>
      <c r="G25" s="19" t="s">
        <v>80</v>
      </c>
      <c r="H25" s="20" t="s">
        <v>28</v>
      </c>
      <c r="I25" s="22" t="s">
        <v>9</v>
      </c>
      <c r="J25" s="27" t="s">
        <v>61</v>
      </c>
      <c r="K25" s="27" t="s">
        <v>91</v>
      </c>
      <c r="L25" s="22" t="s">
        <v>113</v>
      </c>
      <c r="M25" s="28" t="s">
        <v>39</v>
      </c>
      <c r="N25" s="63">
        <f t="shared" si="3"/>
        <v>75</v>
      </c>
      <c r="O25" s="29">
        <v>165</v>
      </c>
      <c r="P25" s="29">
        <f t="shared" si="1"/>
        <v>6930</v>
      </c>
      <c r="Q25" s="7">
        <f t="shared" si="2"/>
        <v>42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7">
        <v>1</v>
      </c>
      <c r="AF25" s="37">
        <v>0</v>
      </c>
      <c r="AG25" s="37">
        <v>5</v>
      </c>
      <c r="AH25" s="37">
        <v>3</v>
      </c>
      <c r="AI25" s="37">
        <v>8</v>
      </c>
      <c r="AJ25" s="37">
        <v>4</v>
      </c>
      <c r="AK25" s="37">
        <v>6</v>
      </c>
      <c r="AL25" s="37">
        <v>3</v>
      </c>
      <c r="AM25" s="37">
        <v>6</v>
      </c>
      <c r="AN25" s="54">
        <v>3</v>
      </c>
      <c r="AO25" s="59">
        <v>1</v>
      </c>
      <c r="AP25" s="59">
        <v>1</v>
      </c>
      <c r="AQ25" s="59"/>
      <c r="AR25" s="59">
        <v>1</v>
      </c>
      <c r="AS25" s="59"/>
      <c r="AT25" s="59">
        <v>0</v>
      </c>
      <c r="AU25" s="59">
        <v>0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6">
        <v>0</v>
      </c>
      <c r="BD25" s="36">
        <v>0</v>
      </c>
      <c r="BE25" s="32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</row>
    <row r="26" spans="1:71" s="18" customFormat="1" ht="102" customHeight="1">
      <c r="A26" s="17" t="str">
        <f t="shared" si="0"/>
        <v>33076-352_0008</v>
      </c>
      <c r="B26" s="34" t="e">
        <f>F26&amp;"-"&amp;VALUE(#REF!)&amp;"."&amp;"jpg"</f>
        <v>#REF!</v>
      </c>
      <c r="C26" s="22" t="s">
        <v>117</v>
      </c>
      <c r="D26" s="18">
        <v>202</v>
      </c>
      <c r="E26" s="51" t="s">
        <v>72</v>
      </c>
      <c r="F26" s="38" t="s">
        <v>77</v>
      </c>
      <c r="G26" s="19" t="s">
        <v>80</v>
      </c>
      <c r="H26" s="20" t="s">
        <v>28</v>
      </c>
      <c r="I26" s="22" t="s">
        <v>9</v>
      </c>
      <c r="J26" s="27" t="s">
        <v>68</v>
      </c>
      <c r="K26" s="27" t="s">
        <v>101</v>
      </c>
      <c r="L26" s="22" t="s">
        <v>113</v>
      </c>
      <c r="M26" s="28" t="s">
        <v>40</v>
      </c>
      <c r="N26" s="63">
        <f t="shared" si="3"/>
        <v>75</v>
      </c>
      <c r="O26" s="29">
        <v>165</v>
      </c>
      <c r="P26" s="29">
        <f t="shared" si="1"/>
        <v>8745</v>
      </c>
      <c r="Q26" s="7">
        <f t="shared" si="2"/>
        <v>53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7">
        <v>1</v>
      </c>
      <c r="AF26" s="37">
        <v>0</v>
      </c>
      <c r="AG26" s="37">
        <v>4</v>
      </c>
      <c r="AH26" s="37">
        <v>2</v>
      </c>
      <c r="AI26" s="37">
        <v>8</v>
      </c>
      <c r="AJ26" s="37">
        <v>4</v>
      </c>
      <c r="AK26" s="37">
        <v>9</v>
      </c>
      <c r="AL26" s="37">
        <v>5</v>
      </c>
      <c r="AM26" s="37">
        <v>9</v>
      </c>
      <c r="AN26" s="54">
        <v>5</v>
      </c>
      <c r="AO26" s="59">
        <v>4</v>
      </c>
      <c r="AP26" s="59">
        <v>1</v>
      </c>
      <c r="AQ26" s="59">
        <v>1</v>
      </c>
      <c r="AR26" s="59"/>
      <c r="AS26" s="59"/>
      <c r="AT26" s="59">
        <v>0</v>
      </c>
      <c r="AU26" s="59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6">
        <v>0</v>
      </c>
      <c r="BD26" s="36">
        <v>0</v>
      </c>
      <c r="BE26" s="32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</row>
    <row r="27" spans="1:71" s="18" customFormat="1" ht="102" customHeight="1">
      <c r="A27" s="17" t="str">
        <f t="shared" si="0"/>
        <v>33071-351_0005</v>
      </c>
      <c r="C27" s="22" t="s">
        <v>117</v>
      </c>
      <c r="D27" s="18">
        <v>231</v>
      </c>
      <c r="E27" s="51" t="s">
        <v>72</v>
      </c>
      <c r="G27" s="19" t="s">
        <v>78</v>
      </c>
      <c r="H27" s="20" t="s">
        <v>28</v>
      </c>
      <c r="I27" s="17" t="s">
        <v>3</v>
      </c>
      <c r="J27" s="27" t="s">
        <v>62</v>
      </c>
      <c r="K27" s="27" t="s">
        <v>93</v>
      </c>
      <c r="L27" s="22" t="s">
        <v>113</v>
      </c>
      <c r="M27" s="28" t="s">
        <v>35</v>
      </c>
      <c r="N27" s="63">
        <f t="shared" si="3"/>
        <v>81.36363636363636</v>
      </c>
      <c r="O27" s="29">
        <v>179</v>
      </c>
      <c r="P27" s="29">
        <f t="shared" si="1"/>
        <v>10024</v>
      </c>
      <c r="Q27" s="7">
        <f t="shared" si="2"/>
        <v>56</v>
      </c>
      <c r="R27" s="36">
        <v>0</v>
      </c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7"/>
      <c r="AF27" s="37"/>
      <c r="AG27" s="37"/>
      <c r="AH27" s="37"/>
      <c r="AI27" s="37"/>
      <c r="AJ27" s="37"/>
      <c r="AK27" s="37">
        <v>1</v>
      </c>
      <c r="AL27" s="37"/>
      <c r="AM27" s="37"/>
      <c r="AN27" s="36">
        <v>1</v>
      </c>
      <c r="AO27" s="59">
        <v>2</v>
      </c>
      <c r="AP27" s="59">
        <v>3</v>
      </c>
      <c r="AQ27" s="59">
        <v>5</v>
      </c>
      <c r="AR27" s="59">
        <v>4</v>
      </c>
      <c r="AS27" s="59">
        <v>5</v>
      </c>
      <c r="AT27" s="59">
        <v>4</v>
      </c>
      <c r="AU27" s="59">
        <v>4</v>
      </c>
      <c r="AV27" s="36">
        <v>6</v>
      </c>
      <c r="AW27" s="36">
        <v>7</v>
      </c>
      <c r="AX27" s="36">
        <v>5</v>
      </c>
      <c r="AY27" s="36">
        <v>5</v>
      </c>
      <c r="AZ27" s="36">
        <v>2</v>
      </c>
      <c r="BA27" s="36">
        <v>1</v>
      </c>
      <c r="BB27" s="36">
        <v>1</v>
      </c>
      <c r="BC27" s="36"/>
      <c r="BD27" s="36">
        <v>0</v>
      </c>
      <c r="BE27" s="32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</row>
    <row r="28" spans="1:71" s="18" customFormat="1" ht="102" customHeight="1">
      <c r="A28" s="17" t="str">
        <f t="shared" si="0"/>
        <v>33076-351_0007</v>
      </c>
      <c r="B28" s="34" t="e">
        <f>F28&amp;"-"&amp;VALUE(#REF!)&amp;"."&amp;"jpg"</f>
        <v>#REF!</v>
      </c>
      <c r="C28" s="22" t="s">
        <v>117</v>
      </c>
      <c r="D28" s="18">
        <v>199</v>
      </c>
      <c r="E28" s="51" t="s">
        <v>72</v>
      </c>
      <c r="F28" s="38" t="s">
        <v>77</v>
      </c>
      <c r="G28" s="19" t="s">
        <v>78</v>
      </c>
      <c r="H28" s="20" t="s">
        <v>28</v>
      </c>
      <c r="I28" s="22" t="s">
        <v>18</v>
      </c>
      <c r="J28" s="27" t="s">
        <v>65</v>
      </c>
      <c r="K28" s="27" t="s">
        <v>99</v>
      </c>
      <c r="L28" s="22" t="s">
        <v>113</v>
      </c>
      <c r="M28" s="28" t="s">
        <v>37</v>
      </c>
      <c r="N28" s="63">
        <f t="shared" si="3"/>
        <v>75</v>
      </c>
      <c r="O28" s="29">
        <v>165</v>
      </c>
      <c r="P28" s="29">
        <f t="shared" si="1"/>
        <v>5610</v>
      </c>
      <c r="Q28" s="7">
        <f t="shared" si="2"/>
        <v>34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6">
        <v>0</v>
      </c>
      <c r="AO28" s="59">
        <v>2</v>
      </c>
      <c r="AP28" s="59">
        <v>2</v>
      </c>
      <c r="AQ28" s="59">
        <v>7</v>
      </c>
      <c r="AR28" s="59">
        <v>0</v>
      </c>
      <c r="AS28" s="59">
        <v>7</v>
      </c>
      <c r="AT28" s="59">
        <v>2</v>
      </c>
      <c r="AU28" s="59">
        <v>5</v>
      </c>
      <c r="AV28" s="36">
        <v>5</v>
      </c>
      <c r="AW28" s="36">
        <v>2</v>
      </c>
      <c r="AX28" s="36">
        <v>0</v>
      </c>
      <c r="AY28" s="36">
        <v>2</v>
      </c>
      <c r="AZ28" s="36">
        <v>0</v>
      </c>
      <c r="BA28" s="36">
        <v>0</v>
      </c>
      <c r="BB28" s="36">
        <v>0</v>
      </c>
      <c r="BC28" s="36">
        <v>0</v>
      </c>
      <c r="BD28" s="36">
        <v>0</v>
      </c>
      <c r="BE28" s="32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</row>
    <row r="29" spans="1:71" s="18" customFormat="1" ht="102" customHeight="1">
      <c r="A29" s="17" t="str">
        <f t="shared" si="0"/>
        <v>33076-351_0009</v>
      </c>
      <c r="B29" s="34" t="e">
        <f>F29&amp;"-"&amp;VALUE(#REF!)&amp;"."&amp;"jpg"</f>
        <v>#REF!</v>
      </c>
      <c r="C29" s="22" t="s">
        <v>117</v>
      </c>
      <c r="D29" s="18">
        <v>200</v>
      </c>
      <c r="E29" s="51" t="s">
        <v>72</v>
      </c>
      <c r="F29" s="38" t="s">
        <v>77</v>
      </c>
      <c r="G29" s="19" t="s">
        <v>78</v>
      </c>
      <c r="H29" s="20" t="s">
        <v>28</v>
      </c>
      <c r="I29" s="22" t="s">
        <v>18</v>
      </c>
      <c r="J29" s="27" t="s">
        <v>67</v>
      </c>
      <c r="K29" s="27" t="s">
        <v>102</v>
      </c>
      <c r="L29" s="22" t="s">
        <v>113</v>
      </c>
      <c r="M29" s="28" t="s">
        <v>38</v>
      </c>
      <c r="N29" s="63">
        <f t="shared" si="3"/>
        <v>75</v>
      </c>
      <c r="O29" s="29">
        <v>165</v>
      </c>
      <c r="P29" s="29">
        <f t="shared" si="1"/>
        <v>5115</v>
      </c>
      <c r="Q29" s="7">
        <f t="shared" si="2"/>
        <v>31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/>
      <c r="AL29" s="37">
        <v>0</v>
      </c>
      <c r="AM29" s="37">
        <v>1</v>
      </c>
      <c r="AN29" s="36">
        <v>0</v>
      </c>
      <c r="AO29" s="59">
        <v>4</v>
      </c>
      <c r="AP29" s="59">
        <v>1</v>
      </c>
      <c r="AQ29" s="59">
        <v>4</v>
      </c>
      <c r="AR29" s="59">
        <v>1</v>
      </c>
      <c r="AS29" s="59">
        <v>7</v>
      </c>
      <c r="AT29" s="59">
        <v>1</v>
      </c>
      <c r="AU29" s="59">
        <v>6</v>
      </c>
      <c r="AV29" s="36">
        <v>0</v>
      </c>
      <c r="AW29" s="36">
        <v>3</v>
      </c>
      <c r="AX29" s="36">
        <v>1</v>
      </c>
      <c r="AY29" s="36">
        <v>2</v>
      </c>
      <c r="AZ29" s="36">
        <v>0</v>
      </c>
      <c r="BA29" s="36">
        <v>0</v>
      </c>
      <c r="BB29" s="36">
        <v>0</v>
      </c>
      <c r="BC29" s="36">
        <v>0</v>
      </c>
      <c r="BD29" s="36">
        <v>0</v>
      </c>
      <c r="BE29" s="32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</row>
    <row r="30" spans="1:71" s="18" customFormat="1" ht="102" customHeight="1">
      <c r="A30" s="17" t="str">
        <f t="shared" si="0"/>
        <v>33078-351_0007</v>
      </c>
      <c r="B30" s="34" t="e">
        <f>F30&amp;"-"&amp;VALUE(#REF!)&amp;"."&amp;"jpg"</f>
        <v>#REF!</v>
      </c>
      <c r="C30" s="22" t="s">
        <v>117</v>
      </c>
      <c r="D30" s="18">
        <v>204</v>
      </c>
      <c r="E30" s="51" t="s">
        <v>72</v>
      </c>
      <c r="F30" s="38" t="s">
        <v>77</v>
      </c>
      <c r="G30" s="19" t="s">
        <v>78</v>
      </c>
      <c r="H30" s="20" t="s">
        <v>28</v>
      </c>
      <c r="I30" s="22" t="s">
        <v>0</v>
      </c>
      <c r="J30" s="27" t="s">
        <v>65</v>
      </c>
      <c r="K30" s="27" t="s">
        <v>99</v>
      </c>
      <c r="L30" s="22" t="s">
        <v>113</v>
      </c>
      <c r="M30" s="28" t="s">
        <v>34</v>
      </c>
      <c r="N30" s="63">
        <f t="shared" si="3"/>
        <v>81.36363636363636</v>
      </c>
      <c r="O30" s="29">
        <v>179</v>
      </c>
      <c r="P30" s="29">
        <f t="shared" si="1"/>
        <v>1074</v>
      </c>
      <c r="Q30" s="7">
        <f t="shared" si="2"/>
        <v>6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6">
        <v>0</v>
      </c>
      <c r="AO30" s="59">
        <v>1</v>
      </c>
      <c r="AP30" s="59">
        <v>0</v>
      </c>
      <c r="AQ30" s="59">
        <v>1</v>
      </c>
      <c r="AR30" s="59">
        <v>0</v>
      </c>
      <c r="AS30" s="59">
        <v>1</v>
      </c>
      <c r="AT30" s="59">
        <v>0</v>
      </c>
      <c r="AU30" s="59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2</v>
      </c>
      <c r="BB30" s="36">
        <v>1</v>
      </c>
      <c r="BC30" s="36">
        <v>0</v>
      </c>
      <c r="BD30" s="36">
        <v>0</v>
      </c>
      <c r="BE30" s="32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</row>
    <row r="31" spans="1:71" s="18" customFormat="1" ht="102" customHeight="1">
      <c r="A31" s="17" t="str">
        <f t="shared" si="0"/>
        <v>33079-352_0005</v>
      </c>
      <c r="C31" s="22" t="s">
        <v>117</v>
      </c>
      <c r="D31" s="18">
        <v>235</v>
      </c>
      <c r="E31" s="51" t="s">
        <v>72</v>
      </c>
      <c r="G31" s="19" t="s">
        <v>78</v>
      </c>
      <c r="H31" s="20" t="s">
        <v>28</v>
      </c>
      <c r="I31" s="17" t="s">
        <v>26</v>
      </c>
      <c r="J31" s="27" t="s">
        <v>62</v>
      </c>
      <c r="K31" s="27" t="s">
        <v>93</v>
      </c>
      <c r="L31" s="22" t="s">
        <v>113</v>
      </c>
      <c r="M31" s="28" t="s">
        <v>41</v>
      </c>
      <c r="N31" s="63">
        <f t="shared" si="3"/>
        <v>99.545454545454533</v>
      </c>
      <c r="O31" s="29">
        <v>219</v>
      </c>
      <c r="P31" s="29">
        <f t="shared" si="1"/>
        <v>11607</v>
      </c>
      <c r="Q31" s="7">
        <f t="shared" si="2"/>
        <v>53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v>0</v>
      </c>
      <c r="AD31" s="36">
        <v>0</v>
      </c>
      <c r="AE31" s="37">
        <v>2</v>
      </c>
      <c r="AF31" s="37">
        <v>3</v>
      </c>
      <c r="AG31" s="37">
        <v>4</v>
      </c>
      <c r="AH31" s="37">
        <v>3</v>
      </c>
      <c r="AI31" s="37">
        <v>5</v>
      </c>
      <c r="AJ31" s="37">
        <v>6</v>
      </c>
      <c r="AK31" s="37">
        <v>8</v>
      </c>
      <c r="AL31" s="37">
        <v>5</v>
      </c>
      <c r="AM31" s="37">
        <v>6</v>
      </c>
      <c r="AN31" s="36">
        <v>3</v>
      </c>
      <c r="AO31" s="59">
        <v>4</v>
      </c>
      <c r="AP31" s="59">
        <v>2</v>
      </c>
      <c r="AQ31" s="59">
        <v>1</v>
      </c>
      <c r="AR31" s="59">
        <v>1</v>
      </c>
      <c r="AS31" s="59"/>
      <c r="AT31" s="59">
        <v>0</v>
      </c>
      <c r="AU31" s="59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2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</row>
    <row r="32" spans="1:71" s="18" customFormat="1" ht="102" customHeight="1">
      <c r="A32" s="17" t="str">
        <f t="shared" si="0"/>
        <v>24000_0004</v>
      </c>
      <c r="B32" s="34" t="e">
        <f>F32&amp;"-"&amp;VALUE(#REF!)&amp;"."&amp;"jpg"</f>
        <v>#REF!</v>
      </c>
      <c r="C32" s="22" t="s">
        <v>117</v>
      </c>
      <c r="D32" s="18">
        <v>151</v>
      </c>
      <c r="E32" s="51" t="s">
        <v>72</v>
      </c>
      <c r="F32" s="38" t="s">
        <v>77</v>
      </c>
      <c r="G32" s="19" t="s">
        <v>78</v>
      </c>
      <c r="H32" s="20" t="s">
        <v>30</v>
      </c>
      <c r="I32" s="17" t="s">
        <v>15</v>
      </c>
      <c r="J32" s="27" t="s">
        <v>63</v>
      </c>
      <c r="K32" s="27" t="s">
        <v>95</v>
      </c>
      <c r="L32" s="22" t="s">
        <v>113</v>
      </c>
      <c r="M32" s="28" t="s">
        <v>50</v>
      </c>
      <c r="N32" s="63">
        <f t="shared" si="3"/>
        <v>140.45454545454544</v>
      </c>
      <c r="O32" s="29">
        <v>309</v>
      </c>
      <c r="P32" s="29">
        <f t="shared" si="1"/>
        <v>7725</v>
      </c>
      <c r="Q32" s="7">
        <f t="shared" si="2"/>
        <v>25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4</v>
      </c>
      <c r="AK32" s="37">
        <v>1</v>
      </c>
      <c r="AL32" s="37">
        <v>1</v>
      </c>
      <c r="AM32" s="37">
        <v>0</v>
      </c>
      <c r="AN32" s="36">
        <v>0</v>
      </c>
      <c r="AO32" s="59">
        <v>7</v>
      </c>
      <c r="AP32" s="59">
        <v>0</v>
      </c>
      <c r="AQ32" s="59">
        <v>0</v>
      </c>
      <c r="AR32" s="59">
        <v>0</v>
      </c>
      <c r="AS32" s="59">
        <v>1</v>
      </c>
      <c r="AT32" s="59">
        <v>0</v>
      </c>
      <c r="AU32" s="59">
        <v>0</v>
      </c>
      <c r="AV32" s="36">
        <v>0</v>
      </c>
      <c r="AW32" s="36">
        <v>0</v>
      </c>
      <c r="AX32" s="36">
        <v>9</v>
      </c>
      <c r="AY32" s="36">
        <v>1</v>
      </c>
      <c r="AZ32" s="36">
        <v>0</v>
      </c>
      <c r="BA32" s="36">
        <v>0</v>
      </c>
      <c r="BB32" s="36">
        <v>1</v>
      </c>
      <c r="BC32" s="36">
        <v>0</v>
      </c>
      <c r="BD32" s="36">
        <v>0</v>
      </c>
      <c r="BE32" s="32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</row>
    <row r="33" spans="1:71" s="18" customFormat="1" ht="102" customHeight="1">
      <c r="A33" s="17" t="str">
        <f t="shared" si="0"/>
        <v>24001-100_0005</v>
      </c>
      <c r="C33" s="22" t="s">
        <v>117</v>
      </c>
      <c r="D33" s="18">
        <v>237</v>
      </c>
      <c r="E33" s="51" t="s">
        <v>115</v>
      </c>
      <c r="G33" s="19" t="s">
        <v>78</v>
      </c>
      <c r="H33" s="20" t="s">
        <v>30</v>
      </c>
      <c r="I33" s="17" t="s">
        <v>16</v>
      </c>
      <c r="J33" s="27" t="s">
        <v>62</v>
      </c>
      <c r="K33" s="27" t="s">
        <v>93</v>
      </c>
      <c r="L33" s="22" t="s">
        <v>113</v>
      </c>
      <c r="M33" s="28" t="s">
        <v>110</v>
      </c>
      <c r="N33" s="63">
        <f t="shared" si="3"/>
        <v>135.90909090909091</v>
      </c>
      <c r="O33" s="29">
        <v>299</v>
      </c>
      <c r="P33" s="29">
        <f t="shared" si="1"/>
        <v>897</v>
      </c>
      <c r="Q33" s="7">
        <f t="shared" si="2"/>
        <v>3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6">
        <v>0</v>
      </c>
      <c r="AO33" s="59">
        <v>0</v>
      </c>
      <c r="AP33" s="59">
        <v>1</v>
      </c>
      <c r="AQ33" s="59">
        <v>2</v>
      </c>
      <c r="AR33" s="59">
        <v>0</v>
      </c>
      <c r="AS33" s="59">
        <v>0</v>
      </c>
      <c r="AT33" s="59">
        <v>0</v>
      </c>
      <c r="AU33" s="59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2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</row>
    <row r="34" spans="1:71" s="18" customFormat="1" ht="102" customHeight="1">
      <c r="A34" s="17" t="str">
        <f t="shared" si="0"/>
        <v>32507-350_0017</v>
      </c>
      <c r="C34" s="22" t="s">
        <v>117</v>
      </c>
      <c r="D34" s="18">
        <v>228</v>
      </c>
      <c r="E34" s="51" t="s">
        <v>72</v>
      </c>
      <c r="G34" s="19" t="s">
        <v>78</v>
      </c>
      <c r="H34" s="20" t="s">
        <v>30</v>
      </c>
      <c r="I34" s="17" t="s">
        <v>13</v>
      </c>
      <c r="J34" s="27" t="s">
        <v>71</v>
      </c>
      <c r="K34" s="27" t="s">
        <v>109</v>
      </c>
      <c r="L34" s="22" t="s">
        <v>113</v>
      </c>
      <c r="M34" s="28" t="s">
        <v>51</v>
      </c>
      <c r="N34" s="63">
        <f t="shared" si="3"/>
        <v>63.18181818181818</v>
      </c>
      <c r="O34" s="29">
        <v>139</v>
      </c>
      <c r="P34" s="29">
        <f t="shared" si="1"/>
        <v>4587</v>
      </c>
      <c r="Q34" s="7">
        <f t="shared" si="2"/>
        <v>33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7">
        <v>0</v>
      </c>
      <c r="AF34" s="37">
        <v>0</v>
      </c>
      <c r="AG34" s="37">
        <v>1</v>
      </c>
      <c r="AH34" s="37">
        <v>2</v>
      </c>
      <c r="AI34" s="37">
        <v>2</v>
      </c>
      <c r="AJ34" s="37">
        <v>2</v>
      </c>
      <c r="AK34" s="37">
        <v>2</v>
      </c>
      <c r="AL34" s="37">
        <v>2</v>
      </c>
      <c r="AM34" s="37">
        <v>3</v>
      </c>
      <c r="AN34" s="36">
        <v>2</v>
      </c>
      <c r="AO34" s="59">
        <v>3</v>
      </c>
      <c r="AP34" s="59">
        <v>2</v>
      </c>
      <c r="AQ34" s="59">
        <v>2</v>
      </c>
      <c r="AR34" s="59">
        <v>1</v>
      </c>
      <c r="AS34" s="59">
        <v>2</v>
      </c>
      <c r="AT34" s="59">
        <v>1</v>
      </c>
      <c r="AU34" s="59">
        <v>3</v>
      </c>
      <c r="AV34" s="36"/>
      <c r="AW34" s="36">
        <v>1</v>
      </c>
      <c r="AX34" s="36">
        <v>1</v>
      </c>
      <c r="AY34" s="36">
        <v>1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2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</row>
    <row r="35" spans="1:71" s="18" customFormat="1" ht="102" customHeight="1">
      <c r="A35" s="17" t="str">
        <f t="shared" si="0"/>
        <v>32616-350_0005</v>
      </c>
      <c r="B35" s="34" t="e">
        <f>F35&amp;"-"&amp;VALUE(#REF!)&amp;"."&amp;"jpg"</f>
        <v>#REF!</v>
      </c>
      <c r="C35" s="22" t="s">
        <v>117</v>
      </c>
      <c r="D35" s="18">
        <v>102</v>
      </c>
      <c r="E35" s="51" t="s">
        <v>72</v>
      </c>
      <c r="F35" s="35" t="s">
        <v>79</v>
      </c>
      <c r="G35" s="19" t="s">
        <v>78</v>
      </c>
      <c r="H35" s="20" t="s">
        <v>30</v>
      </c>
      <c r="I35" s="17" t="s">
        <v>14</v>
      </c>
      <c r="J35" s="27" t="s">
        <v>62</v>
      </c>
      <c r="K35" s="27" t="s">
        <v>93</v>
      </c>
      <c r="L35" s="22" t="s">
        <v>113</v>
      </c>
      <c r="M35" s="28" t="s">
        <v>52</v>
      </c>
      <c r="N35" s="63">
        <f t="shared" si="3"/>
        <v>58.636363636363633</v>
      </c>
      <c r="O35" s="29">
        <v>129</v>
      </c>
      <c r="P35" s="29">
        <f t="shared" si="1"/>
        <v>6579</v>
      </c>
      <c r="Q35" s="7">
        <f t="shared" si="2"/>
        <v>51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7">
        <v>0</v>
      </c>
      <c r="AF35" s="37">
        <v>3</v>
      </c>
      <c r="AG35" s="37">
        <v>1</v>
      </c>
      <c r="AH35" s="37">
        <v>2</v>
      </c>
      <c r="AI35" s="37">
        <v>43</v>
      </c>
      <c r="AJ35" s="37">
        <v>0</v>
      </c>
      <c r="AK35" s="37">
        <v>0</v>
      </c>
      <c r="AL35" s="37">
        <v>0</v>
      </c>
      <c r="AM35" s="37">
        <v>2</v>
      </c>
      <c r="AN35" s="36">
        <v>0</v>
      </c>
      <c r="AO35" s="59">
        <v>0</v>
      </c>
      <c r="AP35" s="59">
        <v>0</v>
      </c>
      <c r="AQ35" s="59">
        <v>0</v>
      </c>
      <c r="AR35" s="59">
        <v>0</v>
      </c>
      <c r="AS35" s="59">
        <v>0</v>
      </c>
      <c r="AT35" s="59">
        <v>0</v>
      </c>
      <c r="AU35" s="59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2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</row>
    <row r="36" spans="1:71" s="18" customFormat="1" ht="102" customHeight="1">
      <c r="A36" s="17" t="str">
        <f t="shared" si="0"/>
        <v>32626-350_0002</v>
      </c>
      <c r="B36" s="34" t="e">
        <f>F36&amp;"-"&amp;VALUE(#REF!)&amp;"."&amp;"jpg"</f>
        <v>#REF!</v>
      </c>
      <c r="C36" s="22" t="s">
        <v>117</v>
      </c>
      <c r="D36" s="18">
        <v>29</v>
      </c>
      <c r="E36" s="51" t="s">
        <v>72</v>
      </c>
      <c r="F36" s="38" t="s">
        <v>77</v>
      </c>
      <c r="G36" s="19" t="s">
        <v>78</v>
      </c>
      <c r="H36" s="20" t="s">
        <v>30</v>
      </c>
      <c r="I36" s="17" t="s">
        <v>4</v>
      </c>
      <c r="J36" s="27" t="s">
        <v>66</v>
      </c>
      <c r="K36" s="27" t="s">
        <v>96</v>
      </c>
      <c r="L36" s="22" t="s">
        <v>113</v>
      </c>
      <c r="M36" s="28" t="s">
        <v>53</v>
      </c>
      <c r="N36" s="63">
        <f t="shared" si="3"/>
        <v>54.090909090909086</v>
      </c>
      <c r="O36" s="29">
        <v>119</v>
      </c>
      <c r="P36" s="29">
        <f t="shared" si="1"/>
        <v>4998</v>
      </c>
      <c r="Q36" s="7">
        <f t="shared" si="2"/>
        <v>42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7">
        <v>0</v>
      </c>
      <c r="AF36" s="37">
        <v>0</v>
      </c>
      <c r="AG36" s="37">
        <v>7</v>
      </c>
      <c r="AH36" s="37">
        <v>0</v>
      </c>
      <c r="AI36" s="37">
        <v>8</v>
      </c>
      <c r="AJ36" s="37">
        <v>0</v>
      </c>
      <c r="AK36" s="37">
        <v>0</v>
      </c>
      <c r="AL36" s="37">
        <v>0</v>
      </c>
      <c r="AM36" s="37">
        <v>20</v>
      </c>
      <c r="AN36" s="36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36">
        <v>0</v>
      </c>
      <c r="AW36" s="36">
        <v>0</v>
      </c>
      <c r="AX36" s="36">
        <v>0</v>
      </c>
      <c r="AY36" s="36">
        <v>7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2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</row>
    <row r="37" spans="1:71" s="18" customFormat="1" ht="102" customHeight="1">
      <c r="A37" s="17" t="str">
        <f t="shared" si="0"/>
        <v>32706-350_0001</v>
      </c>
      <c r="B37" s="34" t="e">
        <f>F37&amp;"-"&amp;VALUE(#REF!)&amp;"."&amp;"jpg"</f>
        <v>#REF!</v>
      </c>
      <c r="C37" s="22" t="s">
        <v>117</v>
      </c>
      <c r="D37" s="18">
        <v>166</v>
      </c>
      <c r="E37" s="51" t="s">
        <v>72</v>
      </c>
      <c r="F37" s="35" t="s">
        <v>79</v>
      </c>
      <c r="G37" s="19" t="s">
        <v>78</v>
      </c>
      <c r="H37" s="40" t="s">
        <v>30</v>
      </c>
      <c r="I37" s="41" t="s">
        <v>25</v>
      </c>
      <c r="J37" s="27" t="s">
        <v>64</v>
      </c>
      <c r="K37" s="42" t="s">
        <v>90</v>
      </c>
      <c r="L37" s="22" t="s">
        <v>113</v>
      </c>
      <c r="M37" s="43" t="s">
        <v>59</v>
      </c>
      <c r="N37" s="63">
        <f t="shared" si="3"/>
        <v>76.818181818181813</v>
      </c>
      <c r="O37" s="29">
        <v>169</v>
      </c>
      <c r="P37" s="29">
        <f t="shared" si="1"/>
        <v>5408</v>
      </c>
      <c r="Q37" s="7">
        <f t="shared" si="2"/>
        <v>32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7">
        <v>1</v>
      </c>
      <c r="AF37" s="37">
        <v>1</v>
      </c>
      <c r="AG37" s="37">
        <v>1</v>
      </c>
      <c r="AH37" s="37">
        <v>2</v>
      </c>
      <c r="AI37" s="37">
        <v>2</v>
      </c>
      <c r="AJ37" s="37">
        <v>1</v>
      </c>
      <c r="AK37" s="37">
        <v>3</v>
      </c>
      <c r="AL37" s="37">
        <v>2</v>
      </c>
      <c r="AM37" s="37">
        <v>1</v>
      </c>
      <c r="AN37" s="36">
        <v>1</v>
      </c>
      <c r="AO37" s="59"/>
      <c r="AP37" s="59">
        <v>1</v>
      </c>
      <c r="AQ37" s="59">
        <v>1</v>
      </c>
      <c r="AR37" s="59">
        <v>2</v>
      </c>
      <c r="AS37" s="59">
        <v>2</v>
      </c>
      <c r="AT37" s="59">
        <v>2</v>
      </c>
      <c r="AU37" s="59">
        <v>2</v>
      </c>
      <c r="AV37" s="36">
        <v>1</v>
      </c>
      <c r="AW37" s="36">
        <v>2</v>
      </c>
      <c r="AX37" s="36">
        <v>1</v>
      </c>
      <c r="AY37" s="36">
        <v>1</v>
      </c>
      <c r="AZ37" s="36"/>
      <c r="BA37" s="36">
        <v>1</v>
      </c>
      <c r="BB37" s="36">
        <v>1</v>
      </c>
      <c r="BC37" s="36">
        <v>0</v>
      </c>
      <c r="BD37" s="36">
        <v>0</v>
      </c>
      <c r="BE37" s="32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</row>
    <row r="38" spans="1:71" s="18" customFormat="1" ht="102" customHeight="1">
      <c r="A38" s="17" t="str">
        <f t="shared" si="0"/>
        <v>32706-350_0002</v>
      </c>
      <c r="B38" s="34" t="e">
        <f>F38&amp;"-"&amp;VALUE(#REF!)&amp;"."&amp;"jpg"</f>
        <v>#REF!</v>
      </c>
      <c r="C38" s="22" t="s">
        <v>117</v>
      </c>
      <c r="D38" s="18">
        <v>165</v>
      </c>
      <c r="E38" s="51" t="s">
        <v>72</v>
      </c>
      <c r="F38" s="38" t="s">
        <v>77</v>
      </c>
      <c r="G38" s="19" t="s">
        <v>78</v>
      </c>
      <c r="H38" s="40" t="s">
        <v>30</v>
      </c>
      <c r="I38" s="41" t="s">
        <v>25</v>
      </c>
      <c r="J38" s="27" t="s">
        <v>66</v>
      </c>
      <c r="K38" s="45" t="s">
        <v>96</v>
      </c>
      <c r="L38" s="22" t="s">
        <v>113</v>
      </c>
      <c r="M38" s="43" t="s">
        <v>57</v>
      </c>
      <c r="N38" s="63">
        <f t="shared" si="3"/>
        <v>76.818181818181813</v>
      </c>
      <c r="O38" s="29">
        <v>169</v>
      </c>
      <c r="P38" s="29">
        <f t="shared" si="1"/>
        <v>19435</v>
      </c>
      <c r="Q38" s="7">
        <f t="shared" si="2"/>
        <v>115</v>
      </c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7">
        <v>4</v>
      </c>
      <c r="AF38" s="37">
        <v>3</v>
      </c>
      <c r="AG38" s="37">
        <v>7</v>
      </c>
      <c r="AH38" s="37">
        <v>4</v>
      </c>
      <c r="AI38" s="37">
        <v>9</v>
      </c>
      <c r="AJ38" s="37">
        <v>5</v>
      </c>
      <c r="AK38" s="37">
        <v>8</v>
      </c>
      <c r="AL38" s="37">
        <v>6</v>
      </c>
      <c r="AM38" s="37">
        <v>5</v>
      </c>
      <c r="AN38" s="54">
        <v>5</v>
      </c>
      <c r="AO38" s="59">
        <v>3</v>
      </c>
      <c r="AP38" s="59">
        <v>1</v>
      </c>
      <c r="AQ38" s="59">
        <v>5</v>
      </c>
      <c r="AR38" s="59">
        <v>3</v>
      </c>
      <c r="AS38" s="59">
        <v>8</v>
      </c>
      <c r="AT38" s="59">
        <v>2</v>
      </c>
      <c r="AU38" s="59">
        <v>8</v>
      </c>
      <c r="AV38" s="54">
        <v>4</v>
      </c>
      <c r="AW38" s="54">
        <v>7</v>
      </c>
      <c r="AX38" s="54">
        <v>3</v>
      </c>
      <c r="AY38" s="54">
        <v>7</v>
      </c>
      <c r="AZ38" s="54">
        <v>1</v>
      </c>
      <c r="BA38" s="54">
        <v>4</v>
      </c>
      <c r="BB38" s="54">
        <v>3</v>
      </c>
      <c r="BC38" s="36"/>
      <c r="BD38" s="36">
        <v>0</v>
      </c>
      <c r="BE38" s="32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</row>
    <row r="39" spans="1:71" s="18" customFormat="1" ht="102" customHeight="1">
      <c r="A39" s="17" t="str">
        <f t="shared" si="0"/>
        <v>32706-350_0004</v>
      </c>
      <c r="B39" s="34" t="e">
        <f>F39&amp;"-"&amp;VALUE(#REF!)&amp;"."&amp;"jpg"</f>
        <v>#REF!</v>
      </c>
      <c r="C39" s="22" t="s">
        <v>117</v>
      </c>
      <c r="D39" s="18">
        <v>162</v>
      </c>
      <c r="E39" s="51" t="s">
        <v>72</v>
      </c>
      <c r="F39" s="38" t="s">
        <v>77</v>
      </c>
      <c r="G39" s="19" t="s">
        <v>78</v>
      </c>
      <c r="H39" s="40" t="s">
        <v>30</v>
      </c>
      <c r="I39" s="41" t="s">
        <v>25</v>
      </c>
      <c r="J39" s="27" t="s">
        <v>63</v>
      </c>
      <c r="K39" s="42" t="s">
        <v>95</v>
      </c>
      <c r="L39" s="22" t="s">
        <v>113</v>
      </c>
      <c r="M39" s="43" t="s">
        <v>58</v>
      </c>
      <c r="N39" s="63">
        <f t="shared" si="3"/>
        <v>76.818181818181813</v>
      </c>
      <c r="O39" s="29">
        <v>169</v>
      </c>
      <c r="P39" s="29">
        <f t="shared" si="1"/>
        <v>14534</v>
      </c>
      <c r="Q39" s="7">
        <f t="shared" si="2"/>
        <v>86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7">
        <v>5</v>
      </c>
      <c r="AF39" s="37">
        <v>3</v>
      </c>
      <c r="AG39" s="37">
        <v>7</v>
      </c>
      <c r="AH39" s="37">
        <v>3</v>
      </c>
      <c r="AI39" s="37">
        <v>7</v>
      </c>
      <c r="AJ39" s="37">
        <v>4</v>
      </c>
      <c r="AK39" s="37">
        <v>9</v>
      </c>
      <c r="AL39" s="37">
        <v>4</v>
      </c>
      <c r="AM39" s="37">
        <v>8</v>
      </c>
      <c r="AN39" s="36">
        <v>4</v>
      </c>
      <c r="AO39" s="59">
        <v>7</v>
      </c>
      <c r="AP39" s="59">
        <v>3</v>
      </c>
      <c r="AQ39" s="59">
        <v>5</v>
      </c>
      <c r="AR39" s="59">
        <v>2</v>
      </c>
      <c r="AS39" s="59">
        <v>3</v>
      </c>
      <c r="AT39" s="59">
        <v>2</v>
      </c>
      <c r="AU39" s="59">
        <v>2</v>
      </c>
      <c r="AV39" s="36">
        <v>2</v>
      </c>
      <c r="AW39" s="36">
        <v>2</v>
      </c>
      <c r="AX39" s="36">
        <v>1</v>
      </c>
      <c r="AY39" s="36">
        <v>1</v>
      </c>
      <c r="AZ39" s="36">
        <v>1</v>
      </c>
      <c r="BA39" s="36">
        <v>1</v>
      </c>
      <c r="BB39" s="36">
        <v>0</v>
      </c>
      <c r="BC39" s="36">
        <v>0</v>
      </c>
      <c r="BD39" s="36">
        <v>0</v>
      </c>
      <c r="BE39" s="32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</row>
    <row r="40" spans="1:71" s="18" customFormat="1" ht="102" customHeight="1">
      <c r="A40" s="17" t="str">
        <f t="shared" si="0"/>
        <v>32706-350_0006</v>
      </c>
      <c r="B40" s="34" t="e">
        <f>F40&amp;"-"&amp;VALUE(#REF!)&amp;"."&amp;"jpg"</f>
        <v>#REF!</v>
      </c>
      <c r="C40" s="22" t="s">
        <v>117</v>
      </c>
      <c r="D40" s="18">
        <v>163</v>
      </c>
      <c r="E40" s="51" t="s">
        <v>72</v>
      </c>
      <c r="F40" s="38" t="s">
        <v>77</v>
      </c>
      <c r="G40" s="19" t="s">
        <v>78</v>
      </c>
      <c r="H40" s="40" t="s">
        <v>30</v>
      </c>
      <c r="I40" s="41" t="s">
        <v>25</v>
      </c>
      <c r="J40" s="27" t="s">
        <v>69</v>
      </c>
      <c r="K40" s="42" t="s">
        <v>98</v>
      </c>
      <c r="L40" s="22" t="s">
        <v>113</v>
      </c>
      <c r="M40" s="43" t="s">
        <v>60</v>
      </c>
      <c r="N40" s="63">
        <f t="shared" si="3"/>
        <v>76.818181818181813</v>
      </c>
      <c r="O40" s="29">
        <v>169</v>
      </c>
      <c r="P40" s="29">
        <f t="shared" si="1"/>
        <v>10816</v>
      </c>
      <c r="Q40" s="7">
        <f t="shared" si="2"/>
        <v>64</v>
      </c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1">
        <v>2</v>
      </c>
      <c r="AF40" s="1">
        <v>3</v>
      </c>
      <c r="AG40" s="1">
        <v>3</v>
      </c>
      <c r="AH40" s="1">
        <v>3</v>
      </c>
      <c r="AI40" s="1">
        <v>4</v>
      </c>
      <c r="AJ40" s="1">
        <v>4</v>
      </c>
      <c r="AK40" s="1">
        <v>5</v>
      </c>
      <c r="AL40" s="1">
        <v>5</v>
      </c>
      <c r="AM40" s="1">
        <v>4</v>
      </c>
      <c r="AN40" s="56">
        <v>5</v>
      </c>
      <c r="AO40" s="60">
        <v>4</v>
      </c>
      <c r="AP40" s="60">
        <v>4</v>
      </c>
      <c r="AQ40" s="60">
        <v>3</v>
      </c>
      <c r="AR40" s="60">
        <v>2</v>
      </c>
      <c r="AS40" s="60">
        <v>3</v>
      </c>
      <c r="AT40" s="60">
        <v>2</v>
      </c>
      <c r="AU40" s="60">
        <v>2</v>
      </c>
      <c r="AV40" s="56">
        <v>1</v>
      </c>
      <c r="AW40" s="56">
        <v>1</v>
      </c>
      <c r="AX40" s="56">
        <v>1</v>
      </c>
      <c r="AY40" s="56">
        <v>1</v>
      </c>
      <c r="AZ40" s="56"/>
      <c r="BA40" s="56">
        <v>1</v>
      </c>
      <c r="BB40" s="56">
        <v>1</v>
      </c>
      <c r="BC40" s="36"/>
      <c r="BD40" s="36">
        <v>0</v>
      </c>
      <c r="BE40" s="32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</row>
    <row r="41" spans="1:71" s="18" customFormat="1">
      <c r="A41" s="17"/>
      <c r="C41" s="22"/>
      <c r="E41" s="51"/>
      <c r="G41" s="20"/>
      <c r="H41" s="20"/>
      <c r="I41" s="17"/>
      <c r="J41" s="27"/>
      <c r="K41" s="27"/>
      <c r="L41" s="22"/>
      <c r="M41" s="28"/>
      <c r="N41" s="62"/>
      <c r="P41" s="29"/>
      <c r="Q41" s="26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</row>
    <row r="42" spans="1:71" s="18" customFormat="1">
      <c r="A42" s="17"/>
      <c r="C42" s="22"/>
      <c r="E42" s="51"/>
      <c r="G42" s="20"/>
      <c r="H42" s="20"/>
      <c r="I42" s="17"/>
      <c r="J42" s="27"/>
      <c r="K42" s="27"/>
      <c r="L42" s="22"/>
      <c r="M42" s="28"/>
      <c r="N42" s="62"/>
      <c r="P42" s="29"/>
      <c r="Q42" s="26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</row>
    <row r="43" spans="1:71" s="18" customFormat="1">
      <c r="A43" s="17"/>
      <c r="C43" s="22"/>
      <c r="E43" s="51"/>
      <c r="G43" s="20"/>
      <c r="H43" s="20"/>
      <c r="I43" s="17"/>
      <c r="J43" s="27"/>
      <c r="K43" s="27"/>
      <c r="L43" s="22"/>
      <c r="M43" s="28"/>
      <c r="N43" s="62"/>
      <c r="P43" s="29"/>
      <c r="Q43" s="26"/>
    </row>
    <row r="44" spans="1:71" s="18" customFormat="1">
      <c r="A44" s="17"/>
      <c r="C44" s="22"/>
      <c r="E44" s="51"/>
      <c r="G44" s="20"/>
      <c r="H44" s="20"/>
      <c r="I44" s="17"/>
      <c r="J44" s="27"/>
      <c r="K44" s="27"/>
      <c r="L44" s="22"/>
      <c r="M44" s="28"/>
      <c r="N44" s="62"/>
      <c r="P44" s="29"/>
      <c r="Q44" s="26"/>
    </row>
    <row r="45" spans="1:71" s="18" customFormat="1">
      <c r="A45" s="17"/>
      <c r="C45" s="22"/>
      <c r="E45" s="51"/>
      <c r="G45" s="20"/>
      <c r="H45" s="20"/>
      <c r="I45" s="17"/>
      <c r="J45" s="27"/>
      <c r="K45" s="27"/>
      <c r="L45" s="22"/>
      <c r="M45" s="28"/>
      <c r="N45" s="62"/>
      <c r="P45" s="29"/>
      <c r="Q45" s="26"/>
    </row>
    <row r="46" spans="1:71" s="18" customFormat="1">
      <c r="A46" s="17"/>
      <c r="C46" s="22"/>
      <c r="E46" s="51"/>
      <c r="G46" s="20"/>
      <c r="H46" s="20"/>
      <c r="I46" s="17"/>
      <c r="J46" s="27"/>
      <c r="K46" s="27"/>
      <c r="L46" s="22"/>
      <c r="M46" s="28"/>
      <c r="N46" s="62"/>
      <c r="P46" s="29"/>
    </row>
    <row r="47" spans="1:71" s="18" customFormat="1">
      <c r="A47" s="17"/>
      <c r="C47" s="22"/>
      <c r="E47" s="51"/>
      <c r="G47" s="20"/>
      <c r="H47" s="20"/>
      <c r="I47" s="17"/>
      <c r="J47" s="27"/>
      <c r="K47" s="27"/>
      <c r="L47" s="22"/>
      <c r="M47" s="28"/>
      <c r="N47" s="62"/>
      <c r="P47" s="29"/>
    </row>
    <row r="48" spans="1:71" s="18" customFormat="1">
      <c r="A48" s="17"/>
      <c r="C48" s="22"/>
      <c r="E48" s="51"/>
      <c r="G48" s="20"/>
      <c r="H48" s="20"/>
      <c r="I48" s="17"/>
      <c r="J48" s="27"/>
      <c r="K48" s="27"/>
      <c r="L48" s="22"/>
      <c r="M48" s="28"/>
      <c r="N48" s="62"/>
      <c r="P48" s="29"/>
    </row>
    <row r="49" spans="1:16" s="18" customFormat="1">
      <c r="A49" s="17"/>
      <c r="C49" s="22"/>
      <c r="E49" s="51"/>
      <c r="G49" s="20"/>
      <c r="H49" s="20"/>
      <c r="I49" s="17"/>
      <c r="J49" s="27"/>
      <c r="K49" s="27"/>
      <c r="L49" s="22"/>
      <c r="M49" s="28"/>
      <c r="N49" s="62"/>
      <c r="P49" s="29"/>
    </row>
    <row r="50" spans="1:16" s="18" customFormat="1">
      <c r="A50" s="17"/>
      <c r="C50" s="22"/>
      <c r="E50" s="51"/>
      <c r="G50" s="20"/>
      <c r="H50" s="20"/>
      <c r="I50" s="17"/>
      <c r="J50" s="27"/>
      <c r="K50" s="27"/>
      <c r="L50" s="22"/>
      <c r="M50" s="28"/>
      <c r="N50" s="62"/>
      <c r="P50" s="29"/>
    </row>
    <row r="51" spans="1:16" s="18" customFormat="1">
      <c r="A51" s="17"/>
      <c r="C51" s="22"/>
      <c r="E51" s="51"/>
      <c r="G51" s="20"/>
      <c r="H51" s="20"/>
      <c r="I51" s="17"/>
      <c r="J51" s="27"/>
      <c r="K51" s="27"/>
      <c r="L51" s="22"/>
      <c r="M51" s="28"/>
      <c r="N51" s="62"/>
      <c r="P51" s="29"/>
    </row>
    <row r="52" spans="1:16" s="18" customFormat="1">
      <c r="A52" s="17"/>
      <c r="C52" s="22"/>
      <c r="E52" s="51"/>
      <c r="G52" s="20"/>
      <c r="H52" s="20"/>
      <c r="I52" s="17"/>
      <c r="J52" s="27"/>
      <c r="K52" s="27"/>
      <c r="L52" s="22"/>
      <c r="M52" s="28"/>
      <c r="N52" s="62"/>
      <c r="P52" s="29"/>
    </row>
    <row r="53" spans="1:16" s="18" customFormat="1">
      <c r="A53" s="17"/>
      <c r="C53" s="22"/>
      <c r="E53" s="51"/>
      <c r="G53" s="20"/>
      <c r="H53" s="20"/>
      <c r="I53" s="17"/>
      <c r="J53" s="27"/>
      <c r="K53" s="27"/>
      <c r="L53" s="22"/>
      <c r="M53" s="28"/>
      <c r="N53" s="62"/>
      <c r="P53" s="29"/>
    </row>
    <row r="54" spans="1:16" s="18" customFormat="1">
      <c r="A54" s="17"/>
      <c r="C54" s="22"/>
      <c r="E54" s="51"/>
      <c r="G54" s="20"/>
      <c r="H54" s="20"/>
      <c r="I54" s="17"/>
      <c r="J54" s="27"/>
      <c r="K54" s="27"/>
      <c r="L54" s="22"/>
      <c r="M54" s="28"/>
      <c r="N54" s="62"/>
      <c r="P54" s="29"/>
    </row>
    <row r="55" spans="1:16" s="18" customFormat="1">
      <c r="A55" s="17"/>
      <c r="C55" s="22"/>
      <c r="E55" s="51"/>
      <c r="G55" s="20"/>
      <c r="H55" s="20"/>
      <c r="I55" s="17"/>
      <c r="J55" s="27"/>
      <c r="K55" s="27"/>
      <c r="L55" s="22"/>
      <c r="M55" s="28"/>
      <c r="N55" s="62"/>
      <c r="P55" s="29"/>
    </row>
    <row r="56" spans="1:16" s="18" customFormat="1">
      <c r="A56" s="17"/>
      <c r="C56" s="22"/>
      <c r="E56" s="51"/>
      <c r="G56" s="20"/>
      <c r="H56" s="20"/>
      <c r="I56" s="17"/>
      <c r="J56" s="27"/>
      <c r="K56" s="27"/>
      <c r="L56" s="22"/>
      <c r="M56" s="28"/>
      <c r="N56" s="62"/>
      <c r="P56" s="29"/>
    </row>
    <row r="57" spans="1:16" s="18" customFormat="1">
      <c r="A57" s="17"/>
      <c r="C57" s="22"/>
      <c r="E57" s="51"/>
      <c r="G57" s="20"/>
      <c r="H57" s="20"/>
      <c r="I57" s="17"/>
      <c r="J57" s="27"/>
      <c r="K57" s="27"/>
      <c r="L57" s="22"/>
      <c r="M57" s="28"/>
      <c r="N57" s="62"/>
      <c r="P57" s="29"/>
    </row>
    <row r="58" spans="1:16" s="18" customFormat="1">
      <c r="A58" s="17"/>
      <c r="C58" s="22"/>
      <c r="E58" s="51"/>
      <c r="G58" s="20"/>
      <c r="H58" s="20"/>
      <c r="I58" s="17"/>
      <c r="J58" s="27"/>
      <c r="K58" s="27"/>
      <c r="L58" s="22"/>
      <c r="M58" s="28"/>
      <c r="N58" s="62"/>
      <c r="P58" s="29"/>
    </row>
    <row r="59" spans="1:16" s="18" customFormat="1">
      <c r="A59" s="17"/>
      <c r="C59" s="22"/>
      <c r="E59" s="51"/>
      <c r="G59" s="20"/>
      <c r="H59" s="20"/>
      <c r="I59" s="17"/>
      <c r="J59" s="27"/>
      <c r="K59" s="27"/>
      <c r="L59" s="22"/>
      <c r="M59" s="28"/>
      <c r="N59" s="62"/>
      <c r="P59" s="29"/>
    </row>
    <row r="60" spans="1:16" s="18" customFormat="1">
      <c r="A60" s="17"/>
      <c r="C60" s="22"/>
      <c r="E60" s="51"/>
      <c r="G60" s="20"/>
      <c r="H60" s="20"/>
      <c r="I60" s="17"/>
      <c r="J60" s="27"/>
      <c r="K60" s="27"/>
      <c r="L60" s="22"/>
      <c r="M60" s="28"/>
      <c r="N60" s="62"/>
      <c r="P60" s="29"/>
    </row>
    <row r="61" spans="1:16" s="18" customFormat="1">
      <c r="A61" s="17"/>
      <c r="C61" s="22"/>
      <c r="E61" s="51"/>
      <c r="G61" s="20"/>
      <c r="H61" s="20"/>
      <c r="I61" s="17"/>
      <c r="J61" s="27"/>
      <c r="K61" s="27"/>
      <c r="L61" s="22"/>
      <c r="M61" s="28"/>
      <c r="N61" s="62"/>
      <c r="P61" s="29"/>
    </row>
    <row r="62" spans="1:16" s="18" customFormat="1">
      <c r="A62" s="17"/>
      <c r="C62" s="22"/>
      <c r="E62" s="51"/>
      <c r="G62" s="20"/>
      <c r="H62" s="20"/>
      <c r="I62" s="17"/>
      <c r="J62" s="27"/>
      <c r="K62" s="27"/>
      <c r="L62" s="22"/>
      <c r="M62" s="28"/>
      <c r="N62" s="62"/>
      <c r="P62" s="29"/>
    </row>
    <row r="63" spans="1:16" s="18" customFormat="1">
      <c r="A63" s="17"/>
      <c r="C63" s="22"/>
      <c r="E63" s="51"/>
      <c r="G63" s="20"/>
      <c r="H63" s="20"/>
      <c r="I63" s="17"/>
      <c r="J63" s="27"/>
      <c r="K63" s="27"/>
      <c r="L63" s="22"/>
      <c r="M63" s="28"/>
      <c r="N63" s="62"/>
      <c r="P63" s="29"/>
    </row>
    <row r="64" spans="1:16" s="18" customFormat="1">
      <c r="A64" s="17"/>
      <c r="C64" s="22"/>
      <c r="E64" s="51"/>
      <c r="G64" s="20"/>
      <c r="H64" s="20"/>
      <c r="I64" s="17"/>
      <c r="J64" s="27"/>
      <c r="K64" s="27"/>
      <c r="L64" s="22"/>
      <c r="M64" s="28"/>
      <c r="N64" s="62"/>
      <c r="P64" s="29"/>
    </row>
    <row r="65" spans="1:16" s="18" customFormat="1">
      <c r="A65" s="17"/>
      <c r="C65" s="22"/>
      <c r="E65" s="51"/>
      <c r="G65" s="20"/>
      <c r="H65" s="20"/>
      <c r="I65" s="17"/>
      <c r="J65" s="27"/>
      <c r="K65" s="27"/>
      <c r="L65" s="22"/>
      <c r="M65" s="28"/>
      <c r="N65" s="62"/>
      <c r="P65" s="29"/>
    </row>
    <row r="66" spans="1:16" s="18" customFormat="1">
      <c r="A66" s="17"/>
      <c r="C66" s="22"/>
      <c r="E66" s="51"/>
      <c r="G66" s="20"/>
      <c r="H66" s="20"/>
      <c r="I66" s="17"/>
      <c r="J66" s="27"/>
      <c r="K66" s="27"/>
      <c r="L66" s="22"/>
      <c r="M66" s="28"/>
      <c r="N66" s="62"/>
      <c r="P66" s="29"/>
    </row>
    <row r="67" spans="1:16" s="18" customFormat="1">
      <c r="A67" s="17"/>
      <c r="C67" s="22"/>
      <c r="E67" s="51"/>
      <c r="G67" s="20"/>
      <c r="H67" s="20"/>
      <c r="I67" s="17"/>
      <c r="J67" s="27"/>
      <c r="K67" s="27"/>
      <c r="L67" s="22"/>
      <c r="M67" s="28"/>
      <c r="N67" s="62"/>
      <c r="P67" s="29"/>
    </row>
    <row r="68" spans="1:16" s="18" customFormat="1">
      <c r="A68" s="17"/>
      <c r="C68" s="22"/>
      <c r="E68" s="51"/>
      <c r="G68" s="20"/>
      <c r="H68" s="20"/>
      <c r="I68" s="17"/>
      <c r="J68" s="27"/>
      <c r="K68" s="27"/>
      <c r="L68" s="22"/>
      <c r="M68" s="28"/>
      <c r="N68" s="62"/>
      <c r="P68" s="29"/>
    </row>
    <row r="69" spans="1:16" s="18" customFormat="1">
      <c r="A69" s="17"/>
      <c r="C69" s="22"/>
      <c r="E69" s="51"/>
      <c r="G69" s="20"/>
      <c r="H69" s="20"/>
      <c r="I69" s="17"/>
      <c r="J69" s="27"/>
      <c r="K69" s="27"/>
      <c r="L69" s="22"/>
      <c r="M69" s="28"/>
      <c r="N69" s="62"/>
      <c r="P69" s="29"/>
    </row>
    <row r="70" spans="1:16" s="18" customFormat="1">
      <c r="A70" s="17"/>
      <c r="C70" s="22"/>
      <c r="E70" s="51"/>
      <c r="G70" s="20"/>
      <c r="H70" s="20"/>
      <c r="I70" s="17"/>
      <c r="J70" s="27"/>
      <c r="K70" s="27"/>
      <c r="L70" s="22"/>
      <c r="M70" s="28"/>
      <c r="N70" s="62"/>
      <c r="P70" s="29"/>
    </row>
    <row r="71" spans="1:16" s="18" customFormat="1">
      <c r="A71" s="17"/>
      <c r="C71" s="22"/>
      <c r="E71" s="51"/>
      <c r="G71" s="20"/>
      <c r="H71" s="20"/>
      <c r="I71" s="17"/>
      <c r="J71" s="27"/>
      <c r="K71" s="27"/>
      <c r="L71" s="22"/>
      <c r="M71" s="28"/>
      <c r="N71" s="62"/>
      <c r="P71" s="29"/>
    </row>
    <row r="72" spans="1:16" s="18" customFormat="1">
      <c r="A72" s="17"/>
      <c r="C72" s="22"/>
      <c r="E72" s="51"/>
      <c r="G72" s="20"/>
      <c r="H72" s="20"/>
      <c r="I72" s="17"/>
      <c r="J72" s="27"/>
      <c r="K72" s="27"/>
      <c r="L72" s="22"/>
      <c r="M72" s="28"/>
      <c r="N72" s="62"/>
      <c r="P72" s="29"/>
    </row>
    <row r="73" spans="1:16" s="18" customFormat="1">
      <c r="A73" s="17"/>
      <c r="C73" s="22"/>
      <c r="E73" s="51"/>
      <c r="G73" s="20"/>
      <c r="H73" s="20"/>
      <c r="I73" s="17"/>
      <c r="J73" s="27"/>
      <c r="K73" s="27"/>
      <c r="L73" s="22"/>
      <c r="M73" s="28"/>
      <c r="N73" s="62"/>
      <c r="P73" s="29"/>
    </row>
    <row r="74" spans="1:16" s="18" customFormat="1">
      <c r="A74" s="17"/>
      <c r="C74" s="22"/>
      <c r="E74" s="51"/>
      <c r="G74" s="20"/>
      <c r="H74" s="20"/>
      <c r="I74" s="17"/>
      <c r="J74" s="27"/>
      <c r="K74" s="27"/>
      <c r="L74" s="22"/>
      <c r="M74" s="28"/>
      <c r="N74" s="62"/>
      <c r="P74" s="29"/>
    </row>
    <row r="75" spans="1:16" s="18" customFormat="1">
      <c r="A75" s="17"/>
      <c r="C75" s="22"/>
      <c r="E75" s="51"/>
      <c r="G75" s="20"/>
      <c r="H75" s="20"/>
      <c r="I75" s="17"/>
      <c r="J75" s="27"/>
      <c r="K75" s="27"/>
      <c r="L75" s="22"/>
      <c r="M75" s="28"/>
      <c r="N75" s="62"/>
      <c r="P75" s="29"/>
    </row>
    <row r="76" spans="1:16" s="18" customFormat="1">
      <c r="A76" s="17"/>
      <c r="C76" s="22"/>
      <c r="E76" s="51"/>
      <c r="G76" s="20"/>
      <c r="H76" s="20"/>
      <c r="I76" s="17"/>
      <c r="J76" s="27"/>
      <c r="K76" s="27"/>
      <c r="L76" s="22"/>
      <c r="M76" s="28"/>
      <c r="N76" s="62"/>
      <c r="P76" s="29"/>
    </row>
    <row r="77" spans="1:16" s="18" customFormat="1">
      <c r="A77" s="17"/>
      <c r="C77" s="22"/>
      <c r="E77" s="51"/>
      <c r="G77" s="20"/>
      <c r="H77" s="20"/>
      <c r="I77" s="17"/>
      <c r="J77" s="27"/>
      <c r="K77" s="27"/>
      <c r="L77" s="22"/>
      <c r="M77" s="28"/>
      <c r="N77" s="62"/>
      <c r="P77" s="29"/>
    </row>
    <row r="78" spans="1:16" s="18" customFormat="1">
      <c r="A78" s="17"/>
      <c r="C78" s="22"/>
      <c r="E78" s="51"/>
      <c r="G78" s="20"/>
      <c r="H78" s="20"/>
      <c r="I78" s="17"/>
      <c r="J78" s="27"/>
      <c r="K78" s="27"/>
      <c r="L78" s="22"/>
      <c r="M78" s="28"/>
      <c r="N78" s="62"/>
      <c r="P78" s="29"/>
    </row>
    <row r="79" spans="1:16" s="18" customFormat="1">
      <c r="A79" s="17"/>
      <c r="C79" s="22"/>
      <c r="E79" s="51"/>
      <c r="G79" s="20"/>
      <c r="H79" s="20"/>
      <c r="I79" s="17"/>
      <c r="J79" s="27"/>
      <c r="K79" s="27"/>
      <c r="L79" s="22"/>
      <c r="M79" s="28"/>
      <c r="N79" s="62"/>
      <c r="P79" s="29"/>
    </row>
    <row r="80" spans="1:16" s="18" customFormat="1">
      <c r="A80" s="17"/>
      <c r="C80" s="22"/>
      <c r="E80" s="51"/>
      <c r="G80" s="20"/>
      <c r="H80" s="20"/>
      <c r="I80" s="17"/>
      <c r="J80" s="27"/>
      <c r="K80" s="27"/>
      <c r="L80" s="22"/>
      <c r="M80" s="28"/>
      <c r="N80" s="62"/>
      <c r="P80" s="29"/>
    </row>
    <row r="81" spans="1:16" s="18" customFormat="1">
      <c r="A81" s="17"/>
      <c r="C81" s="22"/>
      <c r="E81" s="51"/>
      <c r="G81" s="20"/>
      <c r="H81" s="20"/>
      <c r="I81" s="17"/>
      <c r="J81" s="27"/>
      <c r="K81" s="27"/>
      <c r="L81" s="22"/>
      <c r="M81" s="28"/>
      <c r="N81" s="62"/>
      <c r="P81" s="29"/>
    </row>
    <row r="82" spans="1:16" s="18" customFormat="1">
      <c r="A82" s="17"/>
      <c r="C82" s="22"/>
      <c r="E82" s="51"/>
      <c r="G82" s="20"/>
      <c r="H82" s="20"/>
      <c r="I82" s="17"/>
      <c r="J82" s="27"/>
      <c r="K82" s="27"/>
      <c r="L82" s="22"/>
      <c r="M82" s="28"/>
      <c r="N82" s="62"/>
      <c r="P82" s="29"/>
    </row>
    <row r="83" spans="1:16" s="18" customFormat="1">
      <c r="A83" s="17"/>
      <c r="C83" s="22"/>
      <c r="E83" s="51"/>
      <c r="G83" s="20"/>
      <c r="H83" s="20"/>
      <c r="I83" s="17"/>
      <c r="J83" s="27"/>
      <c r="K83" s="27"/>
      <c r="L83" s="22"/>
      <c r="M83" s="28"/>
      <c r="N83" s="62"/>
      <c r="P83" s="29"/>
    </row>
    <row r="84" spans="1:16" s="18" customFormat="1">
      <c r="A84" s="17"/>
      <c r="C84" s="22"/>
      <c r="E84" s="51"/>
      <c r="G84" s="20"/>
      <c r="H84" s="20"/>
      <c r="I84" s="17"/>
      <c r="J84" s="27"/>
      <c r="K84" s="27"/>
      <c r="L84" s="22"/>
      <c r="M84" s="28"/>
      <c r="N84" s="62"/>
      <c r="P84" s="29"/>
    </row>
    <row r="85" spans="1:16" s="18" customFormat="1">
      <c r="A85" s="17"/>
      <c r="C85" s="22"/>
      <c r="E85" s="51"/>
      <c r="G85" s="20"/>
      <c r="H85" s="20"/>
      <c r="I85" s="17"/>
      <c r="J85" s="27"/>
      <c r="K85" s="27"/>
      <c r="L85" s="22"/>
      <c r="M85" s="28"/>
      <c r="N85" s="62"/>
      <c r="P85" s="29"/>
    </row>
    <row r="86" spans="1:16" s="18" customFormat="1">
      <c r="A86" s="17"/>
      <c r="C86" s="22"/>
      <c r="E86" s="51"/>
      <c r="G86" s="20"/>
      <c r="H86" s="20"/>
      <c r="I86" s="17"/>
      <c r="J86" s="27"/>
      <c r="K86" s="27"/>
      <c r="L86" s="22"/>
      <c r="M86" s="28"/>
      <c r="N86" s="62"/>
      <c r="P86" s="29"/>
    </row>
    <row r="87" spans="1:16" s="18" customFormat="1">
      <c r="A87" s="17"/>
      <c r="C87" s="22"/>
      <c r="E87" s="51"/>
      <c r="G87" s="20"/>
      <c r="H87" s="20"/>
      <c r="I87" s="17"/>
      <c r="J87" s="27"/>
      <c r="K87" s="27"/>
      <c r="L87" s="22"/>
      <c r="M87" s="28"/>
      <c r="N87" s="62"/>
      <c r="P87" s="29"/>
    </row>
    <row r="88" spans="1:16" s="18" customFormat="1">
      <c r="A88" s="17"/>
      <c r="C88" s="22"/>
      <c r="E88" s="51"/>
      <c r="G88" s="20"/>
      <c r="H88" s="20"/>
      <c r="I88" s="17"/>
      <c r="J88" s="27"/>
      <c r="K88" s="27"/>
      <c r="L88" s="22"/>
      <c r="M88" s="28"/>
      <c r="N88" s="62"/>
      <c r="P88" s="29"/>
    </row>
    <row r="89" spans="1:16" s="18" customFormat="1">
      <c r="A89" s="17"/>
      <c r="C89" s="22"/>
      <c r="E89" s="51"/>
      <c r="G89" s="20"/>
      <c r="H89" s="20"/>
      <c r="I89" s="17"/>
      <c r="J89" s="27"/>
      <c r="K89" s="27"/>
      <c r="L89" s="22"/>
      <c r="M89" s="28"/>
      <c r="N89" s="62"/>
      <c r="P89" s="29"/>
    </row>
    <row r="90" spans="1:16" s="18" customFormat="1">
      <c r="A90" s="17"/>
      <c r="C90" s="22"/>
      <c r="E90" s="51"/>
      <c r="G90" s="20"/>
      <c r="H90" s="20"/>
      <c r="I90" s="17"/>
      <c r="J90" s="27"/>
      <c r="K90" s="27"/>
      <c r="L90" s="22"/>
      <c r="M90" s="28"/>
      <c r="N90" s="62"/>
      <c r="P90" s="29"/>
    </row>
    <row r="91" spans="1:16" s="18" customFormat="1">
      <c r="A91" s="17"/>
      <c r="C91" s="22"/>
      <c r="E91" s="51"/>
      <c r="G91" s="20"/>
      <c r="H91" s="20"/>
      <c r="I91" s="17"/>
      <c r="J91" s="27"/>
      <c r="K91" s="27"/>
      <c r="L91" s="22"/>
      <c r="M91" s="28"/>
      <c r="N91" s="62"/>
      <c r="P91" s="29"/>
    </row>
    <row r="92" spans="1:16" s="18" customFormat="1">
      <c r="A92" s="17"/>
      <c r="C92" s="22"/>
      <c r="E92" s="51"/>
      <c r="G92" s="20"/>
      <c r="H92" s="20"/>
      <c r="I92" s="17"/>
      <c r="J92" s="27"/>
      <c r="K92" s="27"/>
      <c r="L92" s="22"/>
      <c r="M92" s="28"/>
      <c r="N92" s="62"/>
      <c r="P92" s="29"/>
    </row>
    <row r="93" spans="1:16" s="18" customFormat="1">
      <c r="A93" s="17"/>
      <c r="C93" s="22"/>
      <c r="E93" s="51"/>
      <c r="G93" s="20"/>
      <c r="H93" s="20"/>
      <c r="I93" s="17"/>
      <c r="J93" s="27"/>
      <c r="K93" s="27"/>
      <c r="L93" s="22"/>
      <c r="M93" s="28"/>
      <c r="N93" s="62"/>
      <c r="P93" s="29"/>
    </row>
    <row r="94" spans="1:16" s="18" customFormat="1">
      <c r="A94" s="17"/>
      <c r="C94" s="22"/>
      <c r="E94" s="51"/>
      <c r="G94" s="20"/>
      <c r="H94" s="20"/>
      <c r="I94" s="17"/>
      <c r="J94" s="27"/>
      <c r="K94" s="27"/>
      <c r="L94" s="22"/>
      <c r="M94" s="28"/>
      <c r="N94" s="62"/>
      <c r="P94" s="29"/>
    </row>
    <row r="95" spans="1:16" s="18" customFormat="1">
      <c r="A95" s="17"/>
      <c r="C95" s="22"/>
      <c r="E95" s="51"/>
      <c r="G95" s="20"/>
      <c r="H95" s="20"/>
      <c r="I95" s="17"/>
      <c r="J95" s="27"/>
      <c r="K95" s="27"/>
      <c r="L95" s="22"/>
      <c r="M95" s="28"/>
      <c r="N95" s="62"/>
      <c r="P95" s="29"/>
    </row>
    <row r="96" spans="1:16" s="18" customFormat="1">
      <c r="A96" s="17"/>
      <c r="C96" s="22"/>
      <c r="E96" s="51"/>
      <c r="G96" s="20"/>
      <c r="H96" s="20"/>
      <c r="I96" s="17"/>
      <c r="J96" s="27"/>
      <c r="K96" s="27"/>
      <c r="L96" s="22"/>
      <c r="M96" s="28"/>
      <c r="N96" s="62"/>
      <c r="P96" s="29"/>
    </row>
    <row r="97" spans="1:16" s="18" customFormat="1">
      <c r="A97" s="17"/>
      <c r="C97" s="22"/>
      <c r="E97" s="51"/>
      <c r="G97" s="20"/>
      <c r="H97" s="20"/>
      <c r="I97" s="17"/>
      <c r="J97" s="27"/>
      <c r="K97" s="27"/>
      <c r="L97" s="22"/>
      <c r="M97" s="28"/>
      <c r="N97" s="62"/>
      <c r="P97" s="29"/>
    </row>
    <row r="98" spans="1:16" s="18" customFormat="1">
      <c r="A98" s="17"/>
      <c r="C98" s="22"/>
      <c r="E98" s="51"/>
      <c r="G98" s="20"/>
      <c r="H98" s="20"/>
      <c r="I98" s="17"/>
      <c r="J98" s="27"/>
      <c r="K98" s="27"/>
      <c r="L98" s="22"/>
      <c r="M98" s="28"/>
      <c r="N98" s="62"/>
      <c r="P98" s="29"/>
    </row>
    <row r="99" spans="1:16" s="18" customFormat="1">
      <c r="A99" s="17"/>
      <c r="C99" s="22"/>
      <c r="E99" s="51"/>
      <c r="G99" s="20"/>
      <c r="H99" s="20"/>
      <c r="I99" s="17"/>
      <c r="J99" s="27"/>
      <c r="K99" s="27"/>
      <c r="L99" s="22"/>
      <c r="M99" s="28"/>
      <c r="N99" s="62"/>
      <c r="P99" s="29"/>
    </row>
    <row r="100" spans="1:16" s="18" customFormat="1">
      <c r="A100" s="17"/>
      <c r="C100" s="22"/>
      <c r="E100" s="51"/>
      <c r="G100" s="20"/>
      <c r="H100" s="20"/>
      <c r="I100" s="17"/>
      <c r="J100" s="27"/>
      <c r="K100" s="27"/>
      <c r="L100" s="22"/>
      <c r="M100" s="28"/>
      <c r="N100" s="62"/>
      <c r="P100" s="29"/>
    </row>
    <row r="101" spans="1:16" s="18" customFormat="1">
      <c r="A101" s="17"/>
      <c r="C101" s="22"/>
      <c r="E101" s="51"/>
      <c r="G101" s="20"/>
      <c r="H101" s="20"/>
      <c r="I101" s="17"/>
      <c r="J101" s="27"/>
      <c r="K101" s="27"/>
      <c r="L101" s="22"/>
      <c r="M101" s="28"/>
      <c r="N101" s="62"/>
      <c r="P101" s="29"/>
    </row>
    <row r="102" spans="1:16" s="18" customFormat="1">
      <c r="A102" s="17"/>
      <c r="C102" s="22"/>
      <c r="E102" s="51"/>
      <c r="G102" s="20"/>
      <c r="H102" s="20"/>
      <c r="I102" s="17"/>
      <c r="J102" s="27"/>
      <c r="K102" s="27"/>
      <c r="L102" s="22"/>
      <c r="M102" s="28"/>
      <c r="N102" s="62"/>
      <c r="P102" s="29"/>
    </row>
    <row r="103" spans="1:16" s="18" customFormat="1">
      <c r="A103" s="17"/>
      <c r="C103" s="22"/>
      <c r="E103" s="51"/>
      <c r="G103" s="20"/>
      <c r="H103" s="20"/>
      <c r="I103" s="17"/>
      <c r="J103" s="27"/>
      <c r="K103" s="27"/>
      <c r="L103" s="22"/>
      <c r="M103" s="28"/>
      <c r="N103" s="62"/>
      <c r="P103" s="29"/>
    </row>
    <row r="104" spans="1:16" s="18" customFormat="1">
      <c r="A104" s="17"/>
      <c r="C104" s="22"/>
      <c r="E104" s="51"/>
      <c r="G104" s="20"/>
      <c r="H104" s="20"/>
      <c r="I104" s="17"/>
      <c r="J104" s="27"/>
      <c r="K104" s="27"/>
      <c r="L104" s="22"/>
      <c r="M104" s="28"/>
      <c r="N104" s="62"/>
      <c r="P104" s="29"/>
    </row>
    <row r="105" spans="1:16" s="18" customFormat="1">
      <c r="A105" s="17"/>
      <c r="C105" s="22"/>
      <c r="E105" s="51"/>
      <c r="G105" s="20"/>
      <c r="H105" s="20"/>
      <c r="I105" s="17"/>
      <c r="J105" s="27"/>
      <c r="K105" s="27"/>
      <c r="L105" s="22"/>
      <c r="M105" s="28"/>
      <c r="N105" s="62"/>
      <c r="P105" s="29"/>
    </row>
    <row r="106" spans="1:16" s="18" customFormat="1">
      <c r="A106" s="17"/>
      <c r="C106" s="22"/>
      <c r="E106" s="51"/>
      <c r="G106" s="20"/>
      <c r="H106" s="20"/>
      <c r="I106" s="17"/>
      <c r="J106" s="27"/>
      <c r="K106" s="27"/>
      <c r="L106" s="22"/>
      <c r="M106" s="28"/>
      <c r="N106" s="62"/>
      <c r="P106" s="29"/>
    </row>
    <row r="107" spans="1:16" s="18" customFormat="1">
      <c r="A107" s="17"/>
      <c r="C107" s="22"/>
      <c r="E107" s="51"/>
      <c r="G107" s="20"/>
      <c r="H107" s="20"/>
      <c r="I107" s="17"/>
      <c r="J107" s="27"/>
      <c r="K107" s="27"/>
      <c r="L107" s="22"/>
      <c r="M107" s="28"/>
      <c r="N107" s="62"/>
      <c r="P107" s="29"/>
    </row>
    <row r="108" spans="1:16" s="18" customFormat="1">
      <c r="A108" s="17"/>
      <c r="C108" s="22"/>
      <c r="E108" s="51"/>
      <c r="G108" s="20"/>
      <c r="H108" s="20"/>
      <c r="I108" s="17"/>
      <c r="J108" s="27"/>
      <c r="K108" s="27"/>
      <c r="L108" s="22"/>
      <c r="M108" s="28"/>
      <c r="N108" s="62"/>
      <c r="P108" s="29"/>
    </row>
    <row r="109" spans="1:16" s="18" customFormat="1">
      <c r="A109" s="17"/>
      <c r="C109" s="22"/>
      <c r="E109" s="51"/>
      <c r="G109" s="20"/>
      <c r="H109" s="20"/>
      <c r="I109" s="17"/>
      <c r="J109" s="27"/>
      <c r="K109" s="27"/>
      <c r="L109" s="22"/>
      <c r="M109" s="28"/>
      <c r="N109" s="62"/>
      <c r="P109" s="29"/>
    </row>
    <row r="110" spans="1:16" s="18" customFormat="1">
      <c r="A110" s="17"/>
      <c r="C110" s="22"/>
      <c r="E110" s="51"/>
      <c r="G110" s="20"/>
      <c r="H110" s="20"/>
      <c r="I110" s="17"/>
      <c r="J110" s="27"/>
      <c r="K110" s="27"/>
      <c r="L110" s="22"/>
      <c r="M110" s="28"/>
      <c r="N110" s="62"/>
      <c r="P110" s="29"/>
    </row>
    <row r="111" spans="1:16" s="18" customFormat="1">
      <c r="A111" s="17"/>
      <c r="C111" s="22"/>
      <c r="E111" s="51"/>
      <c r="G111" s="20"/>
      <c r="H111" s="20"/>
      <c r="I111" s="17"/>
      <c r="J111" s="27"/>
      <c r="K111" s="27"/>
      <c r="L111" s="22"/>
      <c r="M111" s="28"/>
      <c r="N111" s="62"/>
      <c r="P111" s="29"/>
    </row>
    <row r="112" spans="1:16" s="18" customFormat="1">
      <c r="A112" s="17"/>
      <c r="C112" s="22"/>
      <c r="E112" s="51"/>
      <c r="G112" s="20"/>
      <c r="H112" s="20"/>
      <c r="I112" s="17"/>
      <c r="J112" s="27"/>
      <c r="K112" s="27"/>
      <c r="L112" s="22"/>
      <c r="M112" s="28"/>
      <c r="N112" s="62"/>
      <c r="P112" s="29"/>
    </row>
    <row r="113" spans="1:16" s="18" customFormat="1">
      <c r="A113" s="17"/>
      <c r="C113" s="22"/>
      <c r="E113" s="51"/>
      <c r="G113" s="20"/>
      <c r="H113" s="20"/>
      <c r="I113" s="17"/>
      <c r="J113" s="27"/>
      <c r="K113" s="27"/>
      <c r="L113" s="22"/>
      <c r="M113" s="28"/>
      <c r="N113" s="62"/>
      <c r="P113" s="29"/>
    </row>
    <row r="114" spans="1:16" s="18" customFormat="1">
      <c r="A114" s="17"/>
      <c r="C114" s="22"/>
      <c r="E114" s="51"/>
      <c r="G114" s="20"/>
      <c r="H114" s="20"/>
      <c r="I114" s="17"/>
      <c r="J114" s="27"/>
      <c r="K114" s="27"/>
      <c r="L114" s="22"/>
      <c r="M114" s="28"/>
      <c r="N114" s="62"/>
      <c r="P114" s="29"/>
    </row>
    <row r="115" spans="1:16" s="18" customFormat="1">
      <c r="A115" s="17"/>
      <c r="C115" s="22"/>
      <c r="E115" s="51"/>
      <c r="G115" s="20"/>
      <c r="H115" s="20"/>
      <c r="I115" s="17"/>
      <c r="J115" s="27"/>
      <c r="K115" s="27"/>
      <c r="L115" s="22"/>
      <c r="M115" s="28"/>
      <c r="N115" s="62"/>
      <c r="P115" s="29"/>
    </row>
    <row r="116" spans="1:16" s="18" customFormat="1">
      <c r="A116" s="17"/>
      <c r="C116" s="22"/>
      <c r="E116" s="51"/>
      <c r="G116" s="20"/>
      <c r="H116" s="20"/>
      <c r="I116" s="17"/>
      <c r="J116" s="27"/>
      <c r="K116" s="27"/>
      <c r="L116" s="22"/>
      <c r="M116" s="28"/>
      <c r="N116" s="62"/>
      <c r="P116" s="29"/>
    </row>
    <row r="117" spans="1:16" s="18" customFormat="1">
      <c r="A117" s="17"/>
      <c r="C117" s="22"/>
      <c r="E117" s="51"/>
      <c r="G117" s="20"/>
      <c r="H117" s="20"/>
      <c r="I117" s="17"/>
      <c r="J117" s="27"/>
      <c r="K117" s="27"/>
      <c r="L117" s="22"/>
      <c r="M117" s="28"/>
      <c r="N117" s="62"/>
      <c r="P117" s="29"/>
    </row>
    <row r="118" spans="1:16" s="18" customFormat="1">
      <c r="A118" s="17"/>
      <c r="C118" s="22"/>
      <c r="E118" s="51"/>
      <c r="G118" s="20"/>
      <c r="H118" s="20"/>
      <c r="I118" s="17"/>
      <c r="J118" s="27"/>
      <c r="K118" s="27"/>
      <c r="L118" s="22"/>
      <c r="M118" s="28"/>
      <c r="N118" s="62"/>
      <c r="P118" s="29"/>
    </row>
    <row r="119" spans="1:16" s="18" customFormat="1">
      <c r="A119" s="17"/>
      <c r="C119" s="22"/>
      <c r="E119" s="51"/>
      <c r="G119" s="20"/>
      <c r="H119" s="20"/>
      <c r="I119" s="17"/>
      <c r="J119" s="27"/>
      <c r="K119" s="27"/>
      <c r="L119" s="22"/>
      <c r="M119" s="28"/>
      <c r="N119" s="62"/>
      <c r="P119" s="29"/>
    </row>
    <row r="120" spans="1:16" s="18" customFormat="1">
      <c r="A120" s="17"/>
      <c r="C120" s="22"/>
      <c r="E120" s="51"/>
      <c r="G120" s="20"/>
      <c r="H120" s="20"/>
      <c r="I120" s="17"/>
      <c r="J120" s="27"/>
      <c r="K120" s="27"/>
      <c r="L120" s="22"/>
      <c r="M120" s="28"/>
      <c r="N120" s="62"/>
      <c r="P120" s="29"/>
    </row>
    <row r="121" spans="1:16" s="18" customFormat="1">
      <c r="A121" s="17"/>
      <c r="C121" s="22"/>
      <c r="E121" s="51"/>
      <c r="G121" s="20"/>
      <c r="H121" s="20"/>
      <c r="I121" s="17"/>
      <c r="J121" s="27"/>
      <c r="K121" s="27"/>
      <c r="L121" s="22"/>
      <c r="M121" s="28"/>
      <c r="N121" s="62"/>
      <c r="P121" s="29"/>
    </row>
    <row r="122" spans="1:16" s="18" customFormat="1">
      <c r="A122" s="17"/>
      <c r="C122" s="22"/>
      <c r="E122" s="51"/>
      <c r="G122" s="20"/>
      <c r="H122" s="20"/>
      <c r="I122" s="17"/>
      <c r="J122" s="27"/>
      <c r="K122" s="27"/>
      <c r="L122" s="22"/>
      <c r="M122" s="28"/>
      <c r="N122" s="62"/>
      <c r="P122" s="29"/>
    </row>
    <row r="123" spans="1:16" s="18" customFormat="1">
      <c r="A123" s="17"/>
      <c r="C123" s="22"/>
      <c r="E123" s="51"/>
      <c r="G123" s="20"/>
      <c r="H123" s="20"/>
      <c r="I123" s="17"/>
      <c r="J123" s="27"/>
      <c r="K123" s="27"/>
      <c r="L123" s="22"/>
      <c r="M123" s="28"/>
      <c r="N123" s="62"/>
      <c r="P123" s="29"/>
    </row>
    <row r="124" spans="1:16" s="18" customFormat="1">
      <c r="A124" s="17"/>
      <c r="C124" s="22"/>
      <c r="E124" s="51"/>
      <c r="G124" s="20"/>
      <c r="H124" s="20"/>
      <c r="I124" s="17"/>
      <c r="J124" s="27"/>
      <c r="K124" s="27"/>
      <c r="L124" s="22"/>
      <c r="M124" s="28"/>
      <c r="N124" s="62"/>
      <c r="P124" s="29"/>
    </row>
    <row r="125" spans="1:16" s="18" customFormat="1">
      <c r="A125" s="17"/>
      <c r="C125" s="22"/>
      <c r="E125" s="51"/>
      <c r="G125" s="20"/>
      <c r="H125" s="20"/>
      <c r="I125" s="17"/>
      <c r="J125" s="27"/>
      <c r="K125" s="27"/>
      <c r="L125" s="22"/>
      <c r="M125" s="28"/>
      <c r="N125" s="62"/>
      <c r="P125" s="29"/>
    </row>
    <row r="126" spans="1:16" s="18" customFormat="1">
      <c r="A126" s="17"/>
      <c r="C126" s="22"/>
      <c r="E126" s="51"/>
      <c r="G126" s="20"/>
      <c r="H126" s="20"/>
      <c r="I126" s="17"/>
      <c r="J126" s="27"/>
      <c r="K126" s="27"/>
      <c r="L126" s="22"/>
      <c r="M126" s="28"/>
      <c r="N126" s="62"/>
      <c r="P126" s="29"/>
    </row>
    <row r="127" spans="1:16" s="18" customFormat="1">
      <c r="A127" s="17"/>
      <c r="C127" s="22"/>
      <c r="E127" s="51"/>
      <c r="G127" s="20"/>
      <c r="H127" s="20"/>
      <c r="I127" s="17"/>
      <c r="J127" s="27"/>
      <c r="K127" s="27"/>
      <c r="L127" s="22"/>
      <c r="M127" s="28"/>
      <c r="N127" s="62"/>
      <c r="P127" s="29"/>
    </row>
    <row r="128" spans="1:16" s="18" customFormat="1">
      <c r="A128" s="17"/>
      <c r="C128" s="22"/>
      <c r="E128" s="51"/>
      <c r="G128" s="20"/>
      <c r="H128" s="20"/>
      <c r="I128" s="17"/>
      <c r="J128" s="27"/>
      <c r="K128" s="27"/>
      <c r="L128" s="22"/>
      <c r="M128" s="28"/>
      <c r="N128" s="62"/>
      <c r="P128" s="29"/>
    </row>
    <row r="129" spans="1:16" s="18" customFormat="1">
      <c r="A129" s="17"/>
      <c r="C129" s="22"/>
      <c r="E129" s="51"/>
      <c r="G129" s="20"/>
      <c r="H129" s="20"/>
      <c r="I129" s="17"/>
      <c r="J129" s="27"/>
      <c r="K129" s="27"/>
      <c r="L129" s="22"/>
      <c r="M129" s="28"/>
      <c r="N129" s="62"/>
      <c r="P129" s="29"/>
    </row>
    <row r="130" spans="1:16" s="18" customFormat="1">
      <c r="A130" s="17"/>
      <c r="C130" s="22"/>
      <c r="E130" s="51"/>
      <c r="G130" s="20"/>
      <c r="H130" s="20"/>
      <c r="I130" s="17"/>
      <c r="J130" s="27"/>
      <c r="K130" s="27"/>
      <c r="L130" s="22"/>
      <c r="M130" s="28"/>
      <c r="N130" s="62"/>
      <c r="P130" s="29"/>
    </row>
    <row r="131" spans="1:16" s="18" customFormat="1">
      <c r="A131" s="17"/>
      <c r="C131" s="22"/>
      <c r="E131" s="51"/>
      <c r="G131" s="20"/>
      <c r="H131" s="20"/>
      <c r="I131" s="17"/>
      <c r="J131" s="27"/>
      <c r="K131" s="27"/>
      <c r="L131" s="22"/>
      <c r="M131" s="28"/>
      <c r="N131" s="62"/>
      <c r="P131" s="29"/>
    </row>
    <row r="132" spans="1:16" s="18" customFormat="1">
      <c r="A132" s="17"/>
      <c r="C132" s="22"/>
      <c r="E132" s="51"/>
      <c r="G132" s="20"/>
      <c r="H132" s="20"/>
      <c r="I132" s="17"/>
      <c r="J132" s="27"/>
      <c r="K132" s="27"/>
      <c r="L132" s="22"/>
      <c r="M132" s="28"/>
      <c r="N132" s="62"/>
      <c r="P132" s="29"/>
    </row>
    <row r="133" spans="1:16" s="18" customFormat="1">
      <c r="A133" s="17"/>
      <c r="C133" s="22"/>
      <c r="E133" s="51"/>
      <c r="G133" s="20"/>
      <c r="H133" s="20"/>
      <c r="I133" s="17"/>
      <c r="J133" s="27"/>
      <c r="K133" s="27"/>
      <c r="L133" s="22"/>
      <c r="M133" s="28"/>
      <c r="N133" s="62"/>
      <c r="P133" s="29"/>
    </row>
    <row r="134" spans="1:16" s="18" customFormat="1">
      <c r="A134" s="17"/>
      <c r="C134" s="22"/>
      <c r="E134" s="51"/>
      <c r="G134" s="20"/>
      <c r="H134" s="20"/>
      <c r="I134" s="17"/>
      <c r="J134" s="27"/>
      <c r="K134" s="27"/>
      <c r="L134" s="22"/>
      <c r="M134" s="28"/>
      <c r="N134" s="62"/>
      <c r="P134" s="29"/>
    </row>
    <row r="135" spans="1:16" s="18" customFormat="1">
      <c r="A135" s="17"/>
      <c r="C135" s="22"/>
      <c r="E135" s="51"/>
      <c r="G135" s="20"/>
      <c r="H135" s="20"/>
      <c r="I135" s="17"/>
      <c r="J135" s="27"/>
      <c r="K135" s="27"/>
      <c r="L135" s="22"/>
      <c r="M135" s="28"/>
      <c r="N135" s="62"/>
      <c r="P135" s="29"/>
    </row>
    <row r="136" spans="1:16" s="18" customFormat="1">
      <c r="A136" s="17"/>
      <c r="C136" s="22"/>
      <c r="E136" s="51"/>
      <c r="G136" s="20"/>
      <c r="H136" s="20"/>
      <c r="I136" s="17"/>
      <c r="J136" s="27"/>
      <c r="K136" s="27"/>
      <c r="L136" s="22"/>
      <c r="M136" s="28"/>
      <c r="N136" s="62"/>
      <c r="P136" s="29"/>
    </row>
    <row r="137" spans="1:16" s="18" customFormat="1">
      <c r="A137" s="17"/>
      <c r="C137" s="22"/>
      <c r="E137" s="51"/>
      <c r="G137" s="20"/>
      <c r="H137" s="20"/>
      <c r="I137" s="17"/>
      <c r="J137" s="27"/>
      <c r="K137" s="27"/>
      <c r="L137" s="22"/>
      <c r="M137" s="28"/>
      <c r="N137" s="62"/>
      <c r="P137" s="29"/>
    </row>
    <row r="138" spans="1:16" s="18" customFormat="1">
      <c r="A138" s="17"/>
      <c r="C138" s="22"/>
      <c r="E138" s="51"/>
      <c r="G138" s="20"/>
      <c r="H138" s="20"/>
      <c r="I138" s="17"/>
      <c r="J138" s="27"/>
      <c r="K138" s="27"/>
      <c r="L138" s="22"/>
      <c r="M138" s="28"/>
      <c r="N138" s="62"/>
      <c r="P138" s="29"/>
    </row>
    <row r="139" spans="1:16" s="18" customFormat="1">
      <c r="A139" s="17"/>
      <c r="C139" s="22"/>
      <c r="E139" s="51"/>
      <c r="G139" s="20"/>
      <c r="H139" s="20"/>
      <c r="I139" s="17"/>
      <c r="J139" s="27"/>
      <c r="K139" s="27"/>
      <c r="L139" s="22"/>
      <c r="M139" s="28"/>
      <c r="N139" s="62"/>
      <c r="P139" s="29"/>
    </row>
    <row r="140" spans="1:16" s="18" customFormat="1">
      <c r="A140" s="17"/>
      <c r="C140" s="22"/>
      <c r="E140" s="51"/>
      <c r="G140" s="20"/>
      <c r="H140" s="20"/>
      <c r="I140" s="17"/>
      <c r="J140" s="27"/>
      <c r="K140" s="27"/>
      <c r="L140" s="22"/>
      <c r="M140" s="28"/>
      <c r="N140" s="62"/>
      <c r="P140" s="29"/>
    </row>
    <row r="141" spans="1:16" s="18" customFormat="1">
      <c r="A141" s="17"/>
      <c r="C141" s="22"/>
      <c r="E141" s="51"/>
      <c r="G141" s="20"/>
      <c r="H141" s="20"/>
      <c r="I141" s="17"/>
      <c r="J141" s="27"/>
      <c r="K141" s="27"/>
      <c r="L141" s="22"/>
      <c r="M141" s="28"/>
      <c r="N141" s="62"/>
      <c r="P141" s="29"/>
    </row>
    <row r="142" spans="1:16" s="18" customFormat="1">
      <c r="A142" s="17"/>
      <c r="C142" s="22"/>
      <c r="E142" s="51"/>
      <c r="G142" s="20"/>
      <c r="H142" s="20"/>
      <c r="I142" s="17"/>
      <c r="J142" s="27"/>
      <c r="K142" s="27"/>
      <c r="L142" s="22"/>
      <c r="M142" s="28"/>
      <c r="N142" s="62"/>
      <c r="P142" s="29"/>
    </row>
    <row r="143" spans="1:16" s="18" customFormat="1">
      <c r="A143" s="17"/>
      <c r="C143" s="22"/>
      <c r="E143" s="51"/>
      <c r="G143" s="20"/>
      <c r="H143" s="20"/>
      <c r="I143" s="17"/>
      <c r="J143" s="27"/>
      <c r="K143" s="27"/>
      <c r="L143" s="22"/>
      <c r="M143" s="28"/>
      <c r="N143" s="62"/>
      <c r="P143" s="29"/>
    </row>
    <row r="144" spans="1:16" s="18" customFormat="1">
      <c r="A144" s="17"/>
      <c r="C144" s="22"/>
      <c r="E144" s="51"/>
      <c r="G144" s="20"/>
      <c r="H144" s="20"/>
      <c r="I144" s="17"/>
      <c r="J144" s="27"/>
      <c r="K144" s="27"/>
      <c r="L144" s="22"/>
      <c r="M144" s="28"/>
      <c r="N144" s="62"/>
      <c r="P144" s="29"/>
    </row>
    <row r="145" spans="1:16" s="18" customFormat="1">
      <c r="A145" s="17"/>
      <c r="C145" s="22"/>
      <c r="E145" s="51"/>
      <c r="G145" s="20"/>
      <c r="H145" s="20"/>
      <c r="I145" s="17"/>
      <c r="J145" s="27"/>
      <c r="K145" s="27"/>
      <c r="L145" s="22"/>
      <c r="M145" s="28"/>
      <c r="N145" s="62"/>
      <c r="P145" s="29"/>
    </row>
    <row r="146" spans="1:16" s="18" customFormat="1">
      <c r="A146" s="17"/>
      <c r="C146" s="22"/>
      <c r="E146" s="51"/>
      <c r="G146" s="20"/>
      <c r="H146" s="20"/>
      <c r="I146" s="17"/>
      <c r="J146" s="27"/>
      <c r="K146" s="27"/>
      <c r="L146" s="22"/>
      <c r="M146" s="28"/>
      <c r="N146" s="62"/>
      <c r="P146" s="29"/>
    </row>
    <row r="147" spans="1:16" s="18" customFormat="1">
      <c r="A147" s="17"/>
      <c r="C147" s="22"/>
      <c r="E147" s="51"/>
      <c r="G147" s="20"/>
      <c r="H147" s="20"/>
      <c r="I147" s="17"/>
      <c r="J147" s="27"/>
      <c r="K147" s="27"/>
      <c r="L147" s="22"/>
      <c r="M147" s="28"/>
      <c r="N147" s="62"/>
      <c r="P147" s="29"/>
    </row>
    <row r="148" spans="1:16" s="18" customFormat="1">
      <c r="A148" s="17"/>
      <c r="C148" s="22"/>
      <c r="E148" s="51"/>
      <c r="G148" s="20"/>
      <c r="H148" s="20"/>
      <c r="I148" s="17"/>
      <c r="J148" s="27"/>
      <c r="K148" s="27"/>
      <c r="L148" s="22"/>
      <c r="M148" s="28"/>
      <c r="N148" s="62"/>
      <c r="P148" s="29"/>
    </row>
    <row r="149" spans="1:16" s="18" customFormat="1">
      <c r="A149" s="17"/>
      <c r="C149" s="22"/>
      <c r="E149" s="51"/>
      <c r="G149" s="20"/>
      <c r="H149" s="20"/>
      <c r="I149" s="17"/>
      <c r="J149" s="27"/>
      <c r="K149" s="27"/>
      <c r="L149" s="22"/>
      <c r="M149" s="28"/>
      <c r="N149" s="62"/>
      <c r="P149" s="29"/>
    </row>
    <row r="150" spans="1:16" s="18" customFormat="1">
      <c r="A150" s="17"/>
      <c r="C150" s="22"/>
      <c r="E150" s="51"/>
      <c r="G150" s="20"/>
      <c r="H150" s="20"/>
      <c r="I150" s="17"/>
      <c r="J150" s="27"/>
      <c r="K150" s="27"/>
      <c r="L150" s="22"/>
      <c r="M150" s="28"/>
      <c r="N150" s="62"/>
      <c r="P150" s="29"/>
    </row>
    <row r="151" spans="1:16" s="18" customFormat="1">
      <c r="A151" s="17"/>
      <c r="C151" s="22"/>
      <c r="E151" s="51"/>
      <c r="G151" s="20"/>
      <c r="H151" s="20"/>
      <c r="I151" s="17"/>
      <c r="J151" s="27"/>
      <c r="K151" s="27"/>
      <c r="L151" s="22"/>
      <c r="M151" s="28"/>
      <c r="N151" s="62"/>
      <c r="P151" s="29"/>
    </row>
    <row r="152" spans="1:16" s="18" customFormat="1">
      <c r="A152" s="17"/>
      <c r="C152" s="22"/>
      <c r="E152" s="51"/>
      <c r="G152" s="20"/>
      <c r="H152" s="20"/>
      <c r="I152" s="17"/>
      <c r="J152" s="27"/>
      <c r="K152" s="27"/>
      <c r="L152" s="22"/>
      <c r="M152" s="28"/>
      <c r="N152" s="62"/>
      <c r="P152" s="29"/>
    </row>
    <row r="153" spans="1:16" s="18" customFormat="1">
      <c r="A153" s="17"/>
      <c r="C153" s="22"/>
      <c r="E153" s="51"/>
      <c r="G153" s="20"/>
      <c r="H153" s="20"/>
      <c r="I153" s="17"/>
      <c r="J153" s="27"/>
      <c r="K153" s="27"/>
      <c r="L153" s="22"/>
      <c r="M153" s="28"/>
      <c r="N153" s="62"/>
      <c r="P153" s="29"/>
    </row>
    <row r="154" spans="1:16" s="18" customFormat="1">
      <c r="A154" s="17"/>
      <c r="C154" s="22"/>
      <c r="E154" s="51"/>
      <c r="G154" s="20"/>
      <c r="H154" s="20"/>
      <c r="I154" s="17"/>
      <c r="J154" s="27"/>
      <c r="K154" s="27"/>
      <c r="L154" s="22"/>
      <c r="M154" s="28"/>
      <c r="N154" s="62"/>
      <c r="P154" s="29"/>
    </row>
    <row r="155" spans="1:16" s="18" customFormat="1">
      <c r="A155" s="17"/>
      <c r="C155" s="22"/>
      <c r="E155" s="51"/>
      <c r="G155" s="20"/>
      <c r="H155" s="20"/>
      <c r="I155" s="17"/>
      <c r="J155" s="27"/>
      <c r="K155" s="27"/>
      <c r="L155" s="22"/>
      <c r="M155" s="28"/>
      <c r="N155" s="62"/>
      <c r="P155" s="29"/>
    </row>
    <row r="156" spans="1:16" s="18" customFormat="1">
      <c r="A156" s="17"/>
      <c r="C156" s="22"/>
      <c r="E156" s="51"/>
      <c r="G156" s="20"/>
      <c r="H156" s="20"/>
      <c r="I156" s="17"/>
      <c r="J156" s="27"/>
      <c r="K156" s="27"/>
      <c r="L156" s="22"/>
      <c r="M156" s="28"/>
      <c r="N156" s="62"/>
      <c r="P156" s="29"/>
    </row>
    <row r="157" spans="1:16" s="18" customFormat="1">
      <c r="A157" s="17"/>
      <c r="C157" s="22"/>
      <c r="E157" s="51"/>
      <c r="G157" s="20"/>
      <c r="H157" s="20"/>
      <c r="I157" s="17"/>
      <c r="J157" s="27"/>
      <c r="K157" s="27"/>
      <c r="L157" s="22"/>
      <c r="M157" s="28"/>
      <c r="N157" s="62"/>
      <c r="P157" s="29"/>
    </row>
    <row r="158" spans="1:16" s="18" customFormat="1">
      <c r="A158" s="17"/>
      <c r="C158" s="22"/>
      <c r="E158" s="51"/>
      <c r="G158" s="20"/>
      <c r="H158" s="20"/>
      <c r="I158" s="17"/>
      <c r="J158" s="27"/>
      <c r="K158" s="27"/>
      <c r="L158" s="22"/>
      <c r="M158" s="28"/>
      <c r="N158" s="62"/>
      <c r="P158" s="29"/>
    </row>
    <row r="159" spans="1:16" s="18" customFormat="1">
      <c r="A159" s="17"/>
      <c r="C159" s="22"/>
      <c r="E159" s="51"/>
      <c r="G159" s="20"/>
      <c r="H159" s="20"/>
      <c r="I159" s="17"/>
      <c r="J159" s="27"/>
      <c r="K159" s="27"/>
      <c r="L159" s="22"/>
      <c r="M159" s="28"/>
      <c r="N159" s="62"/>
      <c r="P159" s="29"/>
    </row>
    <row r="160" spans="1:16" s="18" customFormat="1">
      <c r="A160" s="17"/>
      <c r="C160" s="22"/>
      <c r="E160" s="51"/>
      <c r="G160" s="20"/>
      <c r="H160" s="20"/>
      <c r="I160" s="17"/>
      <c r="J160" s="27"/>
      <c r="K160" s="27"/>
      <c r="L160" s="22"/>
      <c r="M160" s="28"/>
      <c r="N160" s="62"/>
      <c r="P160" s="29"/>
    </row>
    <row r="161" spans="1:16" s="18" customFormat="1">
      <c r="A161" s="17"/>
      <c r="C161" s="22"/>
      <c r="E161" s="51"/>
      <c r="G161" s="20"/>
      <c r="H161" s="20"/>
      <c r="I161" s="17"/>
      <c r="J161" s="27"/>
      <c r="K161" s="27"/>
      <c r="L161" s="22"/>
      <c r="M161" s="28"/>
      <c r="N161" s="62"/>
      <c r="P161" s="29"/>
    </row>
    <row r="162" spans="1:16" s="18" customFormat="1">
      <c r="A162" s="17"/>
      <c r="C162" s="22"/>
      <c r="E162" s="51"/>
      <c r="G162" s="20"/>
      <c r="H162" s="20"/>
      <c r="I162" s="17"/>
      <c r="J162" s="27"/>
      <c r="K162" s="27"/>
      <c r="L162" s="22"/>
      <c r="M162" s="28"/>
      <c r="N162" s="62"/>
      <c r="P162" s="29"/>
    </row>
    <row r="163" spans="1:16" s="18" customFormat="1">
      <c r="A163" s="17"/>
      <c r="C163" s="22"/>
      <c r="E163" s="51"/>
      <c r="G163" s="20"/>
      <c r="H163" s="20"/>
      <c r="I163" s="17"/>
      <c r="J163" s="27"/>
      <c r="K163" s="27"/>
      <c r="L163" s="22"/>
      <c r="M163" s="28"/>
      <c r="N163" s="62"/>
      <c r="P163" s="29"/>
    </row>
    <row r="164" spans="1:16" s="18" customFormat="1">
      <c r="A164" s="17"/>
      <c r="C164" s="22"/>
      <c r="E164" s="51"/>
      <c r="G164" s="20"/>
      <c r="H164" s="20"/>
      <c r="I164" s="17"/>
      <c r="J164" s="27"/>
      <c r="K164" s="27"/>
      <c r="L164" s="22"/>
      <c r="M164" s="28"/>
      <c r="N164" s="62"/>
      <c r="P164" s="29"/>
    </row>
    <row r="165" spans="1:16" s="18" customFormat="1">
      <c r="A165" s="17"/>
      <c r="C165" s="22"/>
      <c r="E165" s="51"/>
      <c r="G165" s="20"/>
      <c r="H165" s="20"/>
      <c r="I165" s="17"/>
      <c r="J165" s="27"/>
      <c r="K165" s="27"/>
      <c r="L165" s="22"/>
      <c r="M165" s="28"/>
      <c r="N165" s="62"/>
      <c r="P165" s="29"/>
    </row>
    <row r="166" spans="1:16" s="18" customFormat="1">
      <c r="A166" s="17"/>
      <c r="C166" s="22"/>
      <c r="E166" s="51"/>
      <c r="G166" s="20"/>
      <c r="H166" s="20"/>
      <c r="I166" s="17"/>
      <c r="J166" s="27"/>
      <c r="K166" s="27"/>
      <c r="L166" s="22"/>
      <c r="M166" s="28"/>
      <c r="N166" s="62"/>
      <c r="P166" s="29"/>
    </row>
    <row r="167" spans="1:16" s="18" customFormat="1">
      <c r="A167" s="17"/>
      <c r="C167" s="22"/>
      <c r="E167" s="51"/>
      <c r="G167" s="20"/>
      <c r="H167" s="20"/>
      <c r="I167" s="17"/>
      <c r="J167" s="27"/>
      <c r="K167" s="27"/>
      <c r="L167" s="22"/>
      <c r="M167" s="28"/>
      <c r="N167" s="62"/>
      <c r="P167" s="29"/>
    </row>
    <row r="168" spans="1:16" s="18" customFormat="1">
      <c r="A168" s="17"/>
      <c r="C168" s="22"/>
      <c r="E168" s="51"/>
      <c r="G168" s="20"/>
      <c r="H168" s="20"/>
      <c r="I168" s="17"/>
      <c r="J168" s="27"/>
      <c r="K168" s="27"/>
      <c r="L168" s="22"/>
      <c r="M168" s="28"/>
      <c r="N168" s="62"/>
      <c r="P168" s="29"/>
    </row>
    <row r="169" spans="1:16" s="18" customFormat="1">
      <c r="A169" s="17"/>
      <c r="C169" s="22"/>
      <c r="E169" s="51"/>
      <c r="G169" s="20"/>
      <c r="H169" s="20"/>
      <c r="I169" s="17"/>
      <c r="J169" s="27"/>
      <c r="K169" s="27"/>
      <c r="L169" s="22"/>
      <c r="M169" s="28"/>
      <c r="N169" s="62"/>
      <c r="P169" s="29"/>
    </row>
    <row r="170" spans="1:16" s="18" customFormat="1">
      <c r="A170" s="17"/>
      <c r="C170" s="22"/>
      <c r="E170" s="51"/>
      <c r="G170" s="20"/>
      <c r="H170" s="20"/>
      <c r="I170" s="17"/>
      <c r="J170" s="27"/>
      <c r="K170" s="27"/>
      <c r="L170" s="22"/>
      <c r="M170" s="28"/>
      <c r="N170" s="62"/>
      <c r="P170" s="29"/>
    </row>
    <row r="171" spans="1:16" s="18" customFormat="1">
      <c r="A171" s="17"/>
      <c r="C171" s="22"/>
      <c r="E171" s="51"/>
      <c r="G171" s="20"/>
      <c r="H171" s="20"/>
      <c r="I171" s="17"/>
      <c r="J171" s="27"/>
      <c r="K171" s="27"/>
      <c r="L171" s="22"/>
      <c r="M171" s="28"/>
      <c r="N171" s="62"/>
      <c r="P171" s="29"/>
    </row>
    <row r="172" spans="1:16" s="18" customFormat="1">
      <c r="A172" s="17"/>
      <c r="C172" s="22"/>
      <c r="E172" s="51"/>
      <c r="G172" s="20"/>
      <c r="H172" s="20"/>
      <c r="I172" s="17"/>
      <c r="J172" s="27"/>
      <c r="K172" s="27"/>
      <c r="L172" s="22"/>
      <c r="M172" s="28"/>
      <c r="N172" s="62"/>
      <c r="P172" s="29"/>
    </row>
    <row r="173" spans="1:16" s="18" customFormat="1">
      <c r="A173" s="17"/>
      <c r="C173" s="22"/>
      <c r="E173" s="51"/>
      <c r="G173" s="20"/>
      <c r="H173" s="20"/>
      <c r="I173" s="17"/>
      <c r="J173" s="27"/>
      <c r="K173" s="27"/>
      <c r="L173" s="22"/>
      <c r="M173" s="28"/>
      <c r="N173" s="62"/>
      <c r="P173" s="29"/>
    </row>
    <row r="174" spans="1:16" s="18" customFormat="1">
      <c r="A174" s="17"/>
      <c r="C174" s="22"/>
      <c r="E174" s="51"/>
      <c r="G174" s="20"/>
      <c r="H174" s="20"/>
      <c r="I174" s="17"/>
      <c r="J174" s="27"/>
      <c r="K174" s="27"/>
      <c r="L174" s="22"/>
      <c r="M174" s="28"/>
      <c r="N174" s="62"/>
      <c r="P174" s="29"/>
    </row>
    <row r="175" spans="1:16" s="18" customFormat="1">
      <c r="A175" s="17"/>
      <c r="C175" s="22"/>
      <c r="E175" s="51"/>
      <c r="G175" s="20"/>
      <c r="H175" s="20"/>
      <c r="I175" s="17"/>
      <c r="J175" s="27"/>
      <c r="K175" s="27"/>
      <c r="L175" s="22"/>
      <c r="M175" s="28"/>
      <c r="N175" s="62"/>
      <c r="P175" s="29"/>
    </row>
    <row r="176" spans="1:16" s="18" customFormat="1">
      <c r="A176" s="17"/>
      <c r="C176" s="22"/>
      <c r="E176" s="51"/>
      <c r="G176" s="20"/>
      <c r="H176" s="20"/>
      <c r="I176" s="17"/>
      <c r="J176" s="27"/>
      <c r="K176" s="27"/>
      <c r="L176" s="22"/>
      <c r="M176" s="28"/>
      <c r="N176" s="62"/>
      <c r="P176" s="29"/>
    </row>
    <row r="177" spans="1:16" s="18" customFormat="1">
      <c r="A177" s="17"/>
      <c r="C177" s="22"/>
      <c r="E177" s="51"/>
      <c r="G177" s="20"/>
      <c r="H177" s="20"/>
      <c r="I177" s="17"/>
      <c r="J177" s="27"/>
      <c r="K177" s="27"/>
      <c r="L177" s="22"/>
      <c r="M177" s="28"/>
      <c r="N177" s="62"/>
      <c r="P177" s="29"/>
    </row>
    <row r="178" spans="1:16" s="18" customFormat="1">
      <c r="A178" s="17"/>
      <c r="C178" s="22"/>
      <c r="E178" s="51"/>
      <c r="G178" s="20"/>
      <c r="H178" s="20"/>
      <c r="I178" s="17"/>
      <c r="J178" s="27"/>
      <c r="K178" s="27"/>
      <c r="L178" s="22"/>
      <c r="M178" s="28"/>
      <c r="N178" s="62"/>
      <c r="P178" s="29"/>
    </row>
    <row r="179" spans="1:16" s="18" customFormat="1">
      <c r="A179" s="17"/>
      <c r="C179" s="22"/>
      <c r="E179" s="51"/>
      <c r="G179" s="20"/>
      <c r="H179" s="20"/>
      <c r="I179" s="17"/>
      <c r="J179" s="27"/>
      <c r="K179" s="27"/>
      <c r="L179" s="22"/>
      <c r="M179" s="28"/>
      <c r="N179" s="62"/>
      <c r="P179" s="29"/>
    </row>
    <row r="180" spans="1:16" s="18" customFormat="1">
      <c r="A180" s="17"/>
      <c r="C180" s="22"/>
      <c r="E180" s="51"/>
      <c r="G180" s="20"/>
      <c r="H180" s="20"/>
      <c r="I180" s="17"/>
      <c r="J180" s="27"/>
      <c r="K180" s="27"/>
      <c r="L180" s="22"/>
      <c r="M180" s="28"/>
      <c r="N180" s="62"/>
      <c r="P180" s="29"/>
    </row>
    <row r="181" spans="1:16" s="18" customFormat="1">
      <c r="A181" s="17"/>
      <c r="C181" s="22"/>
      <c r="E181" s="51"/>
      <c r="G181" s="20"/>
      <c r="H181" s="20"/>
      <c r="I181" s="17"/>
      <c r="J181" s="27"/>
      <c r="K181" s="27"/>
      <c r="L181" s="22"/>
      <c r="M181" s="28"/>
      <c r="N181" s="62"/>
      <c r="P181" s="29"/>
    </row>
    <row r="182" spans="1:16" s="18" customFormat="1">
      <c r="A182" s="17"/>
      <c r="C182" s="22"/>
      <c r="E182" s="51"/>
      <c r="G182" s="20"/>
      <c r="H182" s="20"/>
      <c r="I182" s="17"/>
      <c r="J182" s="27"/>
      <c r="K182" s="27"/>
      <c r="L182" s="22"/>
      <c r="M182" s="28"/>
      <c r="N182" s="62"/>
      <c r="P182" s="29"/>
    </row>
    <row r="183" spans="1:16" s="18" customFormat="1">
      <c r="A183" s="17"/>
      <c r="C183" s="22"/>
      <c r="E183" s="51"/>
      <c r="G183" s="20"/>
      <c r="H183" s="20"/>
      <c r="I183" s="17"/>
      <c r="J183" s="27"/>
      <c r="K183" s="27"/>
      <c r="L183" s="22"/>
      <c r="M183" s="28"/>
      <c r="N183" s="62"/>
      <c r="P183" s="29"/>
    </row>
    <row r="184" spans="1:16" s="18" customFormat="1">
      <c r="A184" s="17"/>
      <c r="C184" s="22"/>
      <c r="E184" s="51"/>
      <c r="G184" s="20"/>
      <c r="H184" s="20"/>
      <c r="I184" s="17"/>
      <c r="J184" s="27"/>
      <c r="K184" s="27"/>
      <c r="L184" s="22"/>
      <c r="M184" s="28"/>
      <c r="N184" s="62"/>
      <c r="P184" s="29"/>
    </row>
    <row r="185" spans="1:16" s="18" customFormat="1">
      <c r="A185" s="17"/>
      <c r="C185" s="22"/>
      <c r="E185" s="51"/>
      <c r="G185" s="20"/>
      <c r="H185" s="20"/>
      <c r="I185" s="17"/>
      <c r="J185" s="27"/>
      <c r="K185" s="27"/>
      <c r="L185" s="22"/>
      <c r="M185" s="28"/>
      <c r="N185" s="62"/>
      <c r="P185" s="29"/>
    </row>
    <row r="186" spans="1:16" s="18" customFormat="1">
      <c r="A186" s="17"/>
      <c r="C186" s="22"/>
      <c r="E186" s="51"/>
      <c r="G186" s="20"/>
      <c r="H186" s="20"/>
      <c r="I186" s="17"/>
      <c r="J186" s="27"/>
      <c r="K186" s="27"/>
      <c r="L186" s="22"/>
      <c r="M186" s="28"/>
      <c r="N186" s="62"/>
      <c r="P186" s="29"/>
    </row>
    <row r="187" spans="1:16" s="18" customFormat="1">
      <c r="A187" s="17"/>
      <c r="C187" s="22"/>
      <c r="E187" s="51"/>
      <c r="G187" s="20"/>
      <c r="H187" s="20"/>
      <c r="I187" s="17"/>
      <c r="J187" s="27"/>
      <c r="K187" s="27"/>
      <c r="L187" s="22"/>
      <c r="M187" s="28"/>
      <c r="N187" s="62"/>
      <c r="P187" s="29"/>
    </row>
    <row r="188" spans="1:16" s="18" customFormat="1">
      <c r="A188" s="17"/>
      <c r="C188" s="22"/>
      <c r="E188" s="51"/>
      <c r="G188" s="20"/>
      <c r="H188" s="20"/>
      <c r="I188" s="17"/>
      <c r="J188" s="27"/>
      <c r="K188" s="27"/>
      <c r="L188" s="22"/>
      <c r="M188" s="28"/>
      <c r="N188" s="62"/>
      <c r="P188" s="29"/>
    </row>
    <row r="189" spans="1:16" s="18" customFormat="1">
      <c r="A189" s="17"/>
      <c r="C189" s="22"/>
      <c r="E189" s="51"/>
      <c r="G189" s="20"/>
      <c r="H189" s="20"/>
      <c r="I189" s="17"/>
      <c r="J189" s="27"/>
      <c r="K189" s="27"/>
      <c r="L189" s="22"/>
      <c r="M189" s="28"/>
      <c r="N189" s="62"/>
      <c r="P189" s="29"/>
    </row>
    <row r="190" spans="1:16" s="18" customFormat="1">
      <c r="A190" s="17"/>
      <c r="C190" s="22"/>
      <c r="E190" s="51"/>
      <c r="G190" s="20"/>
      <c r="H190" s="20"/>
      <c r="I190" s="17"/>
      <c r="J190" s="27"/>
      <c r="K190" s="27"/>
      <c r="L190" s="22"/>
      <c r="M190" s="28"/>
      <c r="N190" s="62"/>
      <c r="P190" s="29"/>
    </row>
    <row r="191" spans="1:16" s="18" customFormat="1">
      <c r="A191" s="17"/>
      <c r="C191" s="22"/>
      <c r="E191" s="51"/>
      <c r="G191" s="20"/>
      <c r="H191" s="20"/>
      <c r="I191" s="17"/>
      <c r="J191" s="27"/>
      <c r="K191" s="27"/>
      <c r="L191" s="22"/>
      <c r="M191" s="28"/>
      <c r="N191" s="62"/>
      <c r="P191" s="29"/>
    </row>
    <row r="192" spans="1:16" s="18" customFormat="1">
      <c r="A192" s="17"/>
      <c r="C192" s="22"/>
      <c r="E192" s="51"/>
      <c r="G192" s="20"/>
      <c r="H192" s="20"/>
      <c r="I192" s="17"/>
      <c r="J192" s="27"/>
      <c r="K192" s="27"/>
      <c r="L192" s="22"/>
      <c r="M192" s="28"/>
      <c r="N192" s="62"/>
      <c r="P192" s="29"/>
    </row>
    <row r="193" spans="1:16" s="18" customFormat="1">
      <c r="A193" s="17"/>
      <c r="C193" s="22"/>
      <c r="E193" s="51"/>
      <c r="G193" s="20"/>
      <c r="H193" s="20"/>
      <c r="I193" s="17"/>
      <c r="J193" s="27"/>
      <c r="K193" s="27"/>
      <c r="L193" s="22"/>
      <c r="M193" s="28"/>
      <c r="N193" s="62"/>
      <c r="P193" s="29"/>
    </row>
    <row r="194" spans="1:16" s="18" customFormat="1">
      <c r="A194" s="17"/>
      <c r="C194" s="22"/>
      <c r="E194" s="51"/>
      <c r="G194" s="20"/>
      <c r="H194" s="20"/>
      <c r="I194" s="17"/>
      <c r="J194" s="27"/>
      <c r="K194" s="27"/>
      <c r="L194" s="22"/>
      <c r="M194" s="28"/>
      <c r="N194" s="62"/>
      <c r="P194" s="29"/>
    </row>
    <row r="195" spans="1:16" s="18" customFormat="1">
      <c r="A195" s="17"/>
      <c r="C195" s="22"/>
      <c r="E195" s="51"/>
      <c r="G195" s="20"/>
      <c r="H195" s="20"/>
      <c r="I195" s="17"/>
      <c r="J195" s="27"/>
      <c r="K195" s="27"/>
      <c r="L195" s="22"/>
      <c r="M195" s="28"/>
      <c r="N195" s="62"/>
      <c r="P195" s="29"/>
    </row>
    <row r="196" spans="1:16" s="18" customFormat="1">
      <c r="A196" s="17"/>
      <c r="C196" s="22"/>
      <c r="E196" s="51"/>
      <c r="G196" s="20"/>
      <c r="H196" s="20"/>
      <c r="I196" s="17"/>
      <c r="J196" s="27"/>
      <c r="K196" s="27"/>
      <c r="L196" s="22"/>
      <c r="M196" s="28"/>
      <c r="N196" s="62"/>
      <c r="P196" s="29"/>
    </row>
    <row r="197" spans="1:16" s="18" customFormat="1">
      <c r="A197" s="17"/>
      <c r="C197" s="22"/>
      <c r="E197" s="51"/>
      <c r="G197" s="20"/>
      <c r="H197" s="20"/>
      <c r="I197" s="17"/>
      <c r="J197" s="27"/>
      <c r="K197" s="27"/>
      <c r="L197" s="22"/>
      <c r="M197" s="28"/>
      <c r="N197" s="62"/>
      <c r="P197" s="29"/>
    </row>
    <row r="198" spans="1:16" s="18" customFormat="1">
      <c r="A198" s="17"/>
      <c r="C198" s="22"/>
      <c r="E198" s="51"/>
      <c r="G198" s="20"/>
      <c r="H198" s="20"/>
      <c r="I198" s="17"/>
      <c r="J198" s="27"/>
      <c r="K198" s="27"/>
      <c r="L198" s="22"/>
      <c r="M198" s="28"/>
      <c r="N198" s="62"/>
      <c r="P198" s="29"/>
    </row>
    <row r="199" spans="1:16" s="18" customFormat="1">
      <c r="A199" s="17"/>
      <c r="C199" s="22"/>
      <c r="E199" s="51"/>
      <c r="G199" s="20"/>
      <c r="H199" s="20"/>
      <c r="I199" s="17"/>
      <c r="J199" s="27"/>
      <c r="K199" s="27"/>
      <c r="L199" s="22"/>
      <c r="M199" s="28"/>
      <c r="N199" s="62"/>
      <c r="P199" s="29"/>
    </row>
    <row r="200" spans="1:16" s="18" customFormat="1">
      <c r="A200" s="17"/>
      <c r="C200" s="22"/>
      <c r="E200" s="51"/>
      <c r="G200" s="20"/>
      <c r="H200" s="20"/>
      <c r="I200" s="17"/>
      <c r="J200" s="27"/>
      <c r="K200" s="27"/>
      <c r="L200" s="22"/>
      <c r="M200" s="28"/>
      <c r="N200" s="62"/>
      <c r="P200" s="29"/>
    </row>
    <row r="201" spans="1:16" s="18" customFormat="1">
      <c r="A201" s="17"/>
      <c r="C201" s="22"/>
      <c r="E201" s="51"/>
      <c r="G201" s="20"/>
      <c r="H201" s="20"/>
      <c r="I201" s="17"/>
      <c r="J201" s="27"/>
      <c r="K201" s="27"/>
      <c r="L201" s="22"/>
      <c r="M201" s="28"/>
      <c r="N201" s="62"/>
      <c r="P201" s="29"/>
    </row>
    <row r="202" spans="1:16" s="18" customFormat="1">
      <c r="A202" s="17"/>
      <c r="C202" s="22"/>
      <c r="E202" s="51"/>
      <c r="G202" s="20"/>
      <c r="H202" s="20"/>
      <c r="I202" s="17"/>
      <c r="J202" s="27"/>
      <c r="K202" s="27"/>
      <c r="L202" s="22"/>
      <c r="M202" s="28"/>
      <c r="N202" s="62"/>
      <c r="P202" s="29"/>
    </row>
    <row r="203" spans="1:16" s="18" customFormat="1">
      <c r="A203" s="17"/>
      <c r="C203" s="22"/>
      <c r="E203" s="51"/>
      <c r="G203" s="20"/>
      <c r="H203" s="20"/>
      <c r="I203" s="17"/>
      <c r="J203" s="27"/>
      <c r="K203" s="27"/>
      <c r="L203" s="22"/>
      <c r="M203" s="28"/>
      <c r="N203" s="62"/>
      <c r="P203" s="29"/>
    </row>
    <row r="204" spans="1:16" s="18" customFormat="1">
      <c r="A204" s="17"/>
      <c r="C204" s="22"/>
      <c r="E204" s="51"/>
      <c r="G204" s="20"/>
      <c r="H204" s="20"/>
      <c r="I204" s="17"/>
      <c r="J204" s="27"/>
      <c r="K204" s="27"/>
      <c r="L204" s="22"/>
      <c r="M204" s="28"/>
      <c r="N204" s="62"/>
      <c r="P204" s="29"/>
    </row>
    <row r="205" spans="1:16" s="18" customFormat="1">
      <c r="A205" s="17"/>
      <c r="C205" s="22"/>
      <c r="E205" s="51"/>
      <c r="G205" s="20"/>
      <c r="H205" s="20"/>
      <c r="I205" s="17"/>
      <c r="J205" s="27"/>
      <c r="K205" s="27"/>
      <c r="L205" s="22"/>
      <c r="M205" s="28"/>
      <c r="N205" s="62"/>
      <c r="P205" s="29"/>
    </row>
    <row r="206" spans="1:16" s="18" customFormat="1">
      <c r="A206" s="17"/>
      <c r="C206" s="22"/>
      <c r="E206" s="51"/>
      <c r="G206" s="20"/>
      <c r="H206" s="20"/>
      <c r="I206" s="17"/>
      <c r="J206" s="27"/>
      <c r="K206" s="27"/>
      <c r="L206" s="22"/>
      <c r="M206" s="28"/>
      <c r="N206" s="62"/>
      <c r="P206" s="29"/>
    </row>
    <row r="207" spans="1:16" s="18" customFormat="1">
      <c r="A207" s="17"/>
      <c r="C207" s="22"/>
      <c r="E207" s="51"/>
      <c r="G207" s="20"/>
      <c r="H207" s="20"/>
      <c r="I207" s="17"/>
      <c r="J207" s="27"/>
      <c r="K207" s="27"/>
      <c r="L207" s="22"/>
      <c r="M207" s="28"/>
      <c r="N207" s="62"/>
      <c r="P207" s="29"/>
    </row>
    <row r="208" spans="1:16" s="18" customFormat="1">
      <c r="A208" s="17"/>
      <c r="C208" s="22"/>
      <c r="E208" s="51"/>
      <c r="G208" s="20"/>
      <c r="H208" s="20"/>
      <c r="I208" s="17"/>
      <c r="J208" s="27"/>
      <c r="K208" s="27"/>
      <c r="L208" s="22"/>
      <c r="M208" s="28"/>
      <c r="N208" s="62"/>
      <c r="P208" s="29"/>
    </row>
    <row r="209" spans="1:16" s="18" customFormat="1">
      <c r="A209" s="17"/>
      <c r="C209" s="22"/>
      <c r="E209" s="51"/>
      <c r="G209" s="20"/>
      <c r="H209" s="20"/>
      <c r="I209" s="17"/>
      <c r="J209" s="27"/>
      <c r="K209" s="27"/>
      <c r="L209" s="22"/>
      <c r="M209" s="28"/>
      <c r="N209" s="62"/>
      <c r="P209" s="29"/>
    </row>
    <row r="210" spans="1:16" s="18" customFormat="1">
      <c r="A210" s="17"/>
      <c r="C210" s="22"/>
      <c r="E210" s="51"/>
      <c r="G210" s="20"/>
      <c r="H210" s="20"/>
      <c r="I210" s="17"/>
      <c r="J210" s="27"/>
      <c r="K210" s="27"/>
      <c r="L210" s="22"/>
      <c r="M210" s="28"/>
      <c r="N210" s="62"/>
      <c r="P210" s="29"/>
    </row>
    <row r="211" spans="1:16" s="18" customFormat="1">
      <c r="A211" s="17"/>
      <c r="C211" s="22"/>
      <c r="E211" s="51"/>
      <c r="G211" s="20"/>
      <c r="H211" s="20"/>
      <c r="I211" s="17"/>
      <c r="J211" s="27"/>
      <c r="K211" s="27"/>
      <c r="L211" s="22"/>
      <c r="M211" s="28"/>
      <c r="N211" s="62"/>
      <c r="P211" s="29"/>
    </row>
    <row r="212" spans="1:16" s="18" customFormat="1">
      <c r="A212" s="17"/>
      <c r="C212" s="22"/>
      <c r="E212" s="51"/>
      <c r="G212" s="20"/>
      <c r="H212" s="20"/>
      <c r="I212" s="17"/>
      <c r="J212" s="27"/>
      <c r="K212" s="27"/>
      <c r="L212" s="22"/>
      <c r="M212" s="28"/>
      <c r="N212" s="62"/>
      <c r="P212" s="29"/>
    </row>
    <row r="213" spans="1:16" s="18" customFormat="1">
      <c r="A213" s="17"/>
      <c r="C213" s="22"/>
      <c r="E213" s="51"/>
      <c r="G213" s="20"/>
      <c r="H213" s="20"/>
      <c r="I213" s="17"/>
      <c r="J213" s="27"/>
      <c r="K213" s="27"/>
      <c r="L213" s="22"/>
      <c r="M213" s="28"/>
      <c r="N213" s="62"/>
      <c r="P213" s="29"/>
    </row>
    <row r="214" spans="1:16" s="18" customFormat="1">
      <c r="A214" s="17"/>
      <c r="C214" s="22"/>
      <c r="E214" s="51"/>
      <c r="G214" s="20"/>
      <c r="H214" s="20"/>
      <c r="I214" s="17"/>
      <c r="J214" s="27"/>
      <c r="K214" s="27"/>
      <c r="L214" s="22"/>
      <c r="M214" s="28"/>
      <c r="N214" s="62"/>
      <c r="P214" s="29"/>
    </row>
    <row r="215" spans="1:16" s="18" customFormat="1">
      <c r="A215" s="17"/>
      <c r="C215" s="22"/>
      <c r="E215" s="51"/>
      <c r="G215" s="20"/>
      <c r="H215" s="20"/>
      <c r="I215" s="17"/>
      <c r="J215" s="27"/>
      <c r="K215" s="27"/>
      <c r="L215" s="22"/>
      <c r="M215" s="28"/>
      <c r="N215" s="62"/>
      <c r="P215" s="29"/>
    </row>
    <row r="216" spans="1:16" s="18" customFormat="1">
      <c r="A216" s="17"/>
      <c r="C216" s="22"/>
      <c r="E216" s="51"/>
      <c r="G216" s="20"/>
      <c r="H216" s="20"/>
      <c r="I216" s="17"/>
      <c r="J216" s="27"/>
      <c r="K216" s="27"/>
      <c r="L216" s="22"/>
      <c r="M216" s="28"/>
      <c r="N216" s="62"/>
      <c r="P216" s="29"/>
    </row>
    <row r="217" spans="1:16" s="18" customFormat="1">
      <c r="A217" s="17"/>
      <c r="C217" s="22"/>
      <c r="E217" s="51"/>
      <c r="G217" s="20"/>
      <c r="H217" s="20"/>
      <c r="I217" s="17"/>
      <c r="J217" s="27"/>
      <c r="K217" s="27"/>
      <c r="L217" s="22"/>
      <c r="M217" s="28"/>
      <c r="N217" s="62"/>
      <c r="P217" s="29"/>
    </row>
    <row r="218" spans="1:16" s="18" customFormat="1">
      <c r="A218" s="17"/>
      <c r="C218" s="22"/>
      <c r="E218" s="51"/>
      <c r="G218" s="20"/>
      <c r="H218" s="20"/>
      <c r="I218" s="17"/>
      <c r="J218" s="27"/>
      <c r="K218" s="27"/>
      <c r="L218" s="22"/>
      <c r="M218" s="28"/>
      <c r="N218" s="62"/>
      <c r="P218" s="29"/>
    </row>
    <row r="219" spans="1:16" s="18" customFormat="1">
      <c r="A219" s="17"/>
      <c r="C219" s="22"/>
      <c r="E219" s="51"/>
      <c r="G219" s="20"/>
      <c r="H219" s="20"/>
      <c r="I219" s="17"/>
      <c r="J219" s="27"/>
      <c r="K219" s="27"/>
      <c r="L219" s="22"/>
      <c r="M219" s="28"/>
      <c r="N219" s="62"/>
      <c r="P219" s="29"/>
    </row>
    <row r="220" spans="1:16" s="18" customFormat="1">
      <c r="A220" s="17"/>
      <c r="C220" s="22"/>
      <c r="E220" s="51"/>
      <c r="G220" s="20"/>
      <c r="H220" s="20"/>
      <c r="I220" s="17"/>
      <c r="J220" s="27"/>
      <c r="K220" s="27"/>
      <c r="L220" s="22"/>
      <c r="M220" s="28"/>
      <c r="N220" s="62"/>
      <c r="P220" s="29"/>
    </row>
    <row r="221" spans="1:16" s="18" customFormat="1">
      <c r="A221" s="17"/>
      <c r="C221" s="22"/>
      <c r="E221" s="51"/>
      <c r="G221" s="20"/>
      <c r="H221" s="20"/>
      <c r="I221" s="17"/>
      <c r="J221" s="27"/>
      <c r="K221" s="27"/>
      <c r="L221" s="22"/>
      <c r="M221" s="28"/>
      <c r="N221" s="62"/>
      <c r="P221" s="29"/>
    </row>
    <row r="222" spans="1:16" s="18" customFormat="1">
      <c r="A222" s="17"/>
      <c r="C222" s="22"/>
      <c r="E222" s="51"/>
      <c r="G222" s="20"/>
      <c r="H222" s="20"/>
      <c r="I222" s="17"/>
      <c r="J222" s="27"/>
      <c r="K222" s="27"/>
      <c r="L222" s="22"/>
      <c r="M222" s="28"/>
      <c r="N222" s="62"/>
      <c r="P222" s="29"/>
    </row>
    <row r="223" spans="1:16" s="18" customFormat="1">
      <c r="A223" s="17"/>
      <c r="C223" s="22"/>
      <c r="E223" s="51"/>
      <c r="G223" s="20"/>
      <c r="H223" s="20"/>
      <c r="I223" s="17"/>
      <c r="J223" s="27"/>
      <c r="K223" s="27"/>
      <c r="L223" s="22"/>
      <c r="M223" s="28"/>
      <c r="N223" s="62"/>
      <c r="P223" s="29"/>
    </row>
    <row r="224" spans="1:16" s="18" customFormat="1">
      <c r="A224" s="17"/>
      <c r="C224" s="22"/>
      <c r="E224" s="51"/>
      <c r="G224" s="20"/>
      <c r="H224" s="20"/>
      <c r="I224" s="17"/>
      <c r="J224" s="27"/>
      <c r="K224" s="27"/>
      <c r="L224" s="22"/>
      <c r="M224" s="28"/>
      <c r="N224" s="62"/>
      <c r="P224" s="29"/>
    </row>
    <row r="225" spans="1:16" s="18" customFormat="1">
      <c r="A225" s="17"/>
      <c r="C225" s="22"/>
      <c r="E225" s="51"/>
      <c r="G225" s="20"/>
      <c r="H225" s="20"/>
      <c r="I225" s="17"/>
      <c r="J225" s="27"/>
      <c r="K225" s="27"/>
      <c r="L225" s="22"/>
      <c r="M225" s="28"/>
      <c r="N225" s="62"/>
      <c r="P225" s="29"/>
    </row>
    <row r="226" spans="1:16" s="18" customFormat="1">
      <c r="A226" s="17"/>
      <c r="C226" s="22"/>
      <c r="E226" s="51"/>
      <c r="G226" s="20"/>
      <c r="H226" s="20"/>
      <c r="I226" s="17"/>
      <c r="J226" s="27"/>
      <c r="K226" s="27"/>
      <c r="L226" s="22"/>
      <c r="M226" s="28"/>
      <c r="N226" s="62"/>
      <c r="P226" s="29"/>
    </row>
    <row r="227" spans="1:16" s="18" customFormat="1">
      <c r="A227" s="17"/>
      <c r="C227" s="22"/>
      <c r="E227" s="51"/>
      <c r="G227" s="20"/>
      <c r="H227" s="20"/>
      <c r="I227" s="17"/>
      <c r="J227" s="27"/>
      <c r="K227" s="27"/>
      <c r="L227" s="22"/>
      <c r="M227" s="28"/>
      <c r="N227" s="62"/>
      <c r="P227" s="29"/>
    </row>
    <row r="228" spans="1:16" s="18" customFormat="1">
      <c r="A228" s="17"/>
      <c r="C228" s="22"/>
      <c r="E228" s="51"/>
      <c r="G228" s="20"/>
      <c r="H228" s="20"/>
      <c r="I228" s="17"/>
      <c r="J228" s="27"/>
      <c r="K228" s="27"/>
      <c r="L228" s="22"/>
      <c r="M228" s="28"/>
      <c r="N228" s="62"/>
      <c r="P228" s="29"/>
    </row>
    <row r="229" spans="1:16" s="18" customFormat="1">
      <c r="A229" s="17"/>
      <c r="C229" s="22"/>
      <c r="E229" s="51"/>
      <c r="G229" s="20"/>
      <c r="H229" s="20"/>
      <c r="I229" s="17"/>
      <c r="J229" s="27"/>
      <c r="K229" s="27"/>
      <c r="L229" s="22"/>
      <c r="M229" s="28"/>
      <c r="N229" s="62"/>
      <c r="P229" s="29"/>
    </row>
    <row r="230" spans="1:16" s="18" customFormat="1">
      <c r="A230" s="17"/>
      <c r="C230" s="22"/>
      <c r="E230" s="51"/>
      <c r="G230" s="20"/>
      <c r="H230" s="20"/>
      <c r="I230" s="17"/>
      <c r="J230" s="27"/>
      <c r="K230" s="27"/>
      <c r="L230" s="22"/>
      <c r="M230" s="28"/>
      <c r="N230" s="62"/>
      <c r="P230" s="29"/>
    </row>
    <row r="231" spans="1:16" s="18" customFormat="1">
      <c r="A231" s="17"/>
      <c r="C231" s="22"/>
      <c r="E231" s="51"/>
      <c r="G231" s="20"/>
      <c r="H231" s="20"/>
      <c r="I231" s="17"/>
      <c r="J231" s="27"/>
      <c r="K231" s="27"/>
      <c r="L231" s="22"/>
      <c r="M231" s="28"/>
      <c r="N231" s="62"/>
      <c r="P231" s="29"/>
    </row>
    <row r="232" spans="1:16" s="18" customFormat="1">
      <c r="A232" s="17"/>
      <c r="C232" s="22"/>
      <c r="E232" s="51"/>
      <c r="G232" s="20"/>
      <c r="H232" s="20"/>
      <c r="I232" s="17"/>
      <c r="J232" s="27"/>
      <c r="K232" s="27"/>
      <c r="L232" s="22"/>
      <c r="M232" s="28"/>
      <c r="N232" s="62"/>
      <c r="P232" s="29"/>
    </row>
    <row r="233" spans="1:16" s="18" customFormat="1">
      <c r="A233" s="17"/>
      <c r="C233" s="22"/>
      <c r="E233" s="51"/>
      <c r="G233" s="20"/>
      <c r="H233" s="20"/>
      <c r="I233" s="17"/>
      <c r="J233" s="27"/>
      <c r="K233" s="27"/>
      <c r="L233" s="22"/>
      <c r="M233" s="28"/>
      <c r="N233" s="62"/>
      <c r="P233" s="29"/>
    </row>
    <row r="234" spans="1:16" s="18" customFormat="1">
      <c r="A234" s="17"/>
      <c r="C234" s="22"/>
      <c r="E234" s="51"/>
      <c r="G234" s="20"/>
      <c r="H234" s="20"/>
      <c r="I234" s="17"/>
      <c r="J234" s="27"/>
      <c r="K234" s="27"/>
      <c r="L234" s="22"/>
      <c r="M234" s="28"/>
      <c r="N234" s="62"/>
      <c r="P234" s="29"/>
    </row>
    <row r="235" spans="1:16" s="18" customFormat="1">
      <c r="A235" s="17"/>
      <c r="C235" s="22"/>
      <c r="E235" s="51"/>
      <c r="G235" s="20"/>
      <c r="H235" s="20"/>
      <c r="I235" s="17"/>
      <c r="J235" s="27"/>
      <c r="K235" s="27"/>
      <c r="L235" s="22"/>
      <c r="M235" s="28"/>
      <c r="N235" s="62"/>
      <c r="P235" s="29"/>
    </row>
    <row r="236" spans="1:16" s="18" customFormat="1">
      <c r="A236" s="17"/>
      <c r="C236" s="22"/>
      <c r="E236" s="51"/>
      <c r="G236" s="20"/>
      <c r="H236" s="20"/>
      <c r="I236" s="17"/>
      <c r="J236" s="27"/>
      <c r="K236" s="27"/>
      <c r="L236" s="22"/>
      <c r="M236" s="28"/>
      <c r="N236" s="62"/>
      <c r="P236" s="29"/>
    </row>
    <row r="237" spans="1:16" s="18" customFormat="1">
      <c r="A237" s="17"/>
      <c r="C237" s="22"/>
      <c r="E237" s="51"/>
      <c r="G237" s="20"/>
      <c r="H237" s="20"/>
      <c r="I237" s="17"/>
      <c r="J237" s="27"/>
      <c r="K237" s="27"/>
      <c r="L237" s="22"/>
      <c r="M237" s="28"/>
      <c r="N237" s="62"/>
      <c r="P237" s="29"/>
    </row>
    <row r="238" spans="1:16" s="18" customFormat="1">
      <c r="A238" s="17"/>
      <c r="C238" s="22"/>
      <c r="E238" s="51"/>
      <c r="G238" s="20"/>
      <c r="H238" s="20"/>
      <c r="I238" s="17"/>
      <c r="J238" s="27"/>
      <c r="K238" s="27"/>
      <c r="L238" s="22"/>
      <c r="M238" s="28"/>
      <c r="N238" s="62"/>
      <c r="P238" s="29"/>
    </row>
    <row r="239" spans="1:16" s="18" customFormat="1">
      <c r="A239" s="17"/>
      <c r="C239" s="22"/>
      <c r="E239" s="51"/>
      <c r="G239" s="20"/>
      <c r="H239" s="20"/>
      <c r="I239" s="17"/>
      <c r="J239" s="27"/>
      <c r="K239" s="27"/>
      <c r="L239" s="22"/>
      <c r="M239" s="28"/>
      <c r="N239" s="62"/>
      <c r="P239" s="29"/>
    </row>
    <row r="240" spans="1:16" s="18" customFormat="1">
      <c r="A240" s="17"/>
      <c r="C240" s="22"/>
      <c r="E240" s="51"/>
      <c r="G240" s="20"/>
      <c r="H240" s="20"/>
      <c r="I240" s="17"/>
      <c r="J240" s="27"/>
      <c r="K240" s="27"/>
      <c r="L240" s="22"/>
      <c r="M240" s="28"/>
      <c r="N240" s="62"/>
      <c r="P240" s="29"/>
    </row>
    <row r="241" spans="1:16" s="18" customFormat="1">
      <c r="A241" s="17"/>
      <c r="C241" s="22"/>
      <c r="E241" s="51"/>
      <c r="G241" s="20"/>
      <c r="H241" s="20"/>
      <c r="I241" s="17"/>
      <c r="J241" s="27"/>
      <c r="K241" s="27"/>
      <c r="L241" s="22"/>
      <c r="M241" s="28"/>
      <c r="N241" s="62"/>
      <c r="P241" s="29"/>
    </row>
    <row r="242" spans="1:16" s="18" customFormat="1">
      <c r="A242" s="17"/>
      <c r="C242" s="22"/>
      <c r="E242" s="51"/>
      <c r="G242" s="20"/>
      <c r="H242" s="20"/>
      <c r="I242" s="17"/>
      <c r="J242" s="27"/>
      <c r="K242" s="27"/>
      <c r="L242" s="22"/>
      <c r="M242" s="28"/>
      <c r="N242" s="62"/>
      <c r="P242" s="29"/>
    </row>
    <row r="243" spans="1:16" s="18" customFormat="1">
      <c r="A243" s="17"/>
      <c r="C243" s="22"/>
      <c r="E243" s="51"/>
      <c r="G243" s="20"/>
      <c r="H243" s="20"/>
      <c r="I243" s="17"/>
      <c r="J243" s="27"/>
      <c r="K243" s="27"/>
      <c r="L243" s="22"/>
      <c r="M243" s="28"/>
      <c r="N243" s="62"/>
      <c r="P243" s="29"/>
    </row>
    <row r="244" spans="1:16" s="18" customFormat="1">
      <c r="A244" s="17"/>
      <c r="C244" s="22"/>
      <c r="E244" s="51"/>
      <c r="G244" s="20"/>
      <c r="H244" s="20"/>
      <c r="I244" s="17"/>
      <c r="J244" s="27"/>
      <c r="K244" s="27"/>
      <c r="L244" s="22"/>
      <c r="M244" s="28"/>
      <c r="N244" s="62"/>
      <c r="P244" s="29"/>
    </row>
    <row r="245" spans="1:16" s="18" customFormat="1">
      <c r="A245" s="17"/>
      <c r="C245" s="22"/>
      <c r="E245" s="51"/>
      <c r="G245" s="20"/>
      <c r="H245" s="20"/>
      <c r="I245" s="17"/>
      <c r="J245" s="27"/>
      <c r="K245" s="27"/>
      <c r="L245" s="22"/>
      <c r="M245" s="28"/>
      <c r="N245" s="62"/>
      <c r="P245" s="29"/>
    </row>
    <row r="246" spans="1:16" s="18" customFormat="1">
      <c r="A246" s="17"/>
      <c r="C246" s="22"/>
      <c r="E246" s="51"/>
      <c r="G246" s="20"/>
      <c r="H246" s="20"/>
      <c r="I246" s="17"/>
      <c r="J246" s="27"/>
      <c r="K246" s="27"/>
      <c r="L246" s="22"/>
      <c r="M246" s="28"/>
      <c r="N246" s="62"/>
      <c r="P246" s="29"/>
    </row>
    <row r="247" spans="1:16" s="18" customFormat="1">
      <c r="A247" s="17"/>
      <c r="C247" s="22"/>
      <c r="E247" s="51"/>
      <c r="G247" s="20"/>
      <c r="H247" s="20"/>
      <c r="I247" s="17"/>
      <c r="J247" s="27"/>
      <c r="K247" s="27"/>
      <c r="L247" s="22"/>
      <c r="M247" s="28"/>
      <c r="N247" s="62"/>
      <c r="P247" s="29"/>
    </row>
    <row r="248" spans="1:16" s="18" customFormat="1">
      <c r="A248" s="17"/>
      <c r="C248" s="22"/>
      <c r="E248" s="51"/>
      <c r="G248" s="20"/>
      <c r="H248" s="20"/>
      <c r="I248" s="17"/>
      <c r="J248" s="27"/>
      <c r="K248" s="27"/>
      <c r="L248" s="22"/>
      <c r="M248" s="28"/>
      <c r="N248" s="62"/>
      <c r="P248" s="29"/>
    </row>
    <row r="249" spans="1:16" s="18" customFormat="1">
      <c r="A249" s="17"/>
      <c r="C249" s="22"/>
      <c r="E249" s="51"/>
      <c r="G249" s="20"/>
      <c r="H249" s="20"/>
      <c r="I249" s="17"/>
      <c r="J249" s="27"/>
      <c r="K249" s="27"/>
      <c r="L249" s="22"/>
      <c r="M249" s="28"/>
      <c r="N249" s="62"/>
      <c r="P249" s="29"/>
    </row>
    <row r="250" spans="1:16" s="18" customFormat="1">
      <c r="A250" s="17"/>
      <c r="C250" s="22"/>
      <c r="E250" s="51"/>
      <c r="G250" s="20"/>
      <c r="H250" s="20"/>
      <c r="I250" s="17"/>
      <c r="J250" s="27"/>
      <c r="K250" s="27"/>
      <c r="L250" s="22"/>
      <c r="M250" s="28"/>
      <c r="N250" s="62"/>
      <c r="P250" s="29"/>
    </row>
    <row r="251" spans="1:16" s="18" customFormat="1">
      <c r="A251" s="17"/>
      <c r="C251" s="22"/>
      <c r="E251" s="51"/>
      <c r="G251" s="20"/>
      <c r="H251" s="20"/>
      <c r="I251" s="17"/>
      <c r="J251" s="27"/>
      <c r="K251" s="27"/>
      <c r="L251" s="22"/>
      <c r="M251" s="28"/>
      <c r="N251" s="62"/>
      <c r="P251" s="29"/>
    </row>
    <row r="252" spans="1:16" s="18" customFormat="1">
      <c r="A252" s="17"/>
      <c r="C252" s="22"/>
      <c r="E252" s="51"/>
      <c r="G252" s="20"/>
      <c r="H252" s="20"/>
      <c r="I252" s="17"/>
      <c r="J252" s="27"/>
      <c r="K252" s="27"/>
      <c r="L252" s="22"/>
      <c r="M252" s="28"/>
      <c r="N252" s="62"/>
      <c r="P252" s="29"/>
    </row>
    <row r="253" spans="1:16" s="18" customFormat="1">
      <c r="A253" s="17"/>
      <c r="C253" s="22"/>
      <c r="E253" s="51"/>
      <c r="G253" s="20"/>
      <c r="H253" s="20"/>
      <c r="I253" s="17"/>
      <c r="J253" s="27"/>
      <c r="K253" s="27"/>
      <c r="L253" s="22"/>
      <c r="M253" s="28"/>
      <c r="N253" s="62"/>
      <c r="P253" s="29"/>
    </row>
    <row r="254" spans="1:16" s="18" customFormat="1">
      <c r="A254" s="17"/>
      <c r="C254" s="22"/>
      <c r="E254" s="51"/>
      <c r="G254" s="20"/>
      <c r="H254" s="20"/>
      <c r="I254" s="17"/>
      <c r="J254" s="27"/>
      <c r="K254" s="27"/>
      <c r="L254" s="22"/>
      <c r="M254" s="28"/>
      <c r="N254" s="62"/>
      <c r="P254" s="29"/>
    </row>
    <row r="255" spans="1:16" s="18" customFormat="1">
      <c r="A255" s="17"/>
      <c r="C255" s="22"/>
      <c r="E255" s="51"/>
      <c r="G255" s="20"/>
      <c r="H255" s="20"/>
      <c r="I255" s="17"/>
      <c r="J255" s="27"/>
      <c r="K255" s="27"/>
      <c r="L255" s="22"/>
      <c r="M255" s="28"/>
      <c r="N255" s="62"/>
      <c r="P255" s="29"/>
    </row>
    <row r="256" spans="1:16" s="18" customFormat="1">
      <c r="A256" s="17"/>
      <c r="C256" s="22"/>
      <c r="E256" s="51"/>
      <c r="G256" s="20"/>
      <c r="H256" s="20"/>
      <c r="I256" s="17"/>
      <c r="J256" s="27"/>
      <c r="K256" s="27"/>
      <c r="L256" s="22"/>
      <c r="M256" s="28"/>
      <c r="N256" s="62"/>
      <c r="P256" s="29"/>
    </row>
    <row r="257" spans="1:16" s="18" customFormat="1">
      <c r="A257" s="17"/>
      <c r="C257" s="22"/>
      <c r="E257" s="51"/>
      <c r="G257" s="20"/>
      <c r="H257" s="20"/>
      <c r="I257" s="17"/>
      <c r="J257" s="27"/>
      <c r="K257" s="27"/>
      <c r="L257" s="22"/>
      <c r="M257" s="28"/>
      <c r="N257" s="62"/>
      <c r="P257" s="29"/>
    </row>
    <row r="258" spans="1:16" s="18" customFormat="1">
      <c r="A258" s="17"/>
      <c r="C258" s="22"/>
      <c r="E258" s="51"/>
      <c r="G258" s="20"/>
      <c r="H258" s="20"/>
      <c r="I258" s="17"/>
      <c r="J258" s="27"/>
      <c r="K258" s="27"/>
      <c r="L258" s="22"/>
      <c r="M258" s="28"/>
      <c r="N258" s="62"/>
      <c r="P258" s="29"/>
    </row>
    <row r="259" spans="1:16" s="18" customFormat="1">
      <c r="A259" s="17"/>
      <c r="C259" s="22"/>
      <c r="E259" s="51"/>
      <c r="G259" s="20"/>
      <c r="H259" s="20"/>
      <c r="I259" s="17"/>
      <c r="J259" s="27"/>
      <c r="K259" s="27"/>
      <c r="L259" s="22"/>
      <c r="M259" s="28"/>
      <c r="N259" s="62"/>
      <c r="P259" s="29"/>
    </row>
    <row r="260" spans="1:16" s="18" customFormat="1">
      <c r="A260" s="17"/>
      <c r="C260" s="22"/>
      <c r="E260" s="51"/>
      <c r="G260" s="20"/>
      <c r="H260" s="20"/>
      <c r="I260" s="17"/>
      <c r="J260" s="27"/>
      <c r="K260" s="27"/>
      <c r="L260" s="22"/>
      <c r="M260" s="28"/>
      <c r="N260" s="62"/>
      <c r="P260" s="29"/>
    </row>
    <row r="261" spans="1:16" s="18" customFormat="1">
      <c r="A261" s="17"/>
      <c r="C261" s="22"/>
      <c r="E261" s="51"/>
      <c r="G261" s="20"/>
      <c r="H261" s="20"/>
      <c r="I261" s="17"/>
      <c r="J261" s="27"/>
      <c r="K261" s="27"/>
      <c r="L261" s="22"/>
      <c r="M261" s="28"/>
      <c r="N261" s="62"/>
      <c r="P261" s="29"/>
    </row>
    <row r="262" spans="1:16" s="18" customFormat="1">
      <c r="A262" s="17"/>
      <c r="C262" s="22"/>
      <c r="E262" s="51"/>
      <c r="G262" s="20"/>
      <c r="H262" s="20"/>
      <c r="I262" s="17"/>
      <c r="J262" s="27"/>
      <c r="K262" s="27"/>
      <c r="L262" s="22"/>
      <c r="M262" s="28"/>
      <c r="N262" s="62"/>
      <c r="P262" s="29"/>
    </row>
    <row r="263" spans="1:16" s="18" customFormat="1">
      <c r="A263" s="17"/>
      <c r="C263" s="22"/>
      <c r="E263" s="51"/>
      <c r="G263" s="20"/>
      <c r="H263" s="20"/>
      <c r="I263" s="17"/>
      <c r="J263" s="27"/>
      <c r="K263" s="27"/>
      <c r="L263" s="22"/>
      <c r="M263" s="28"/>
      <c r="N263" s="62"/>
      <c r="P263" s="29"/>
    </row>
    <row r="264" spans="1:16" s="18" customFormat="1">
      <c r="A264" s="17"/>
      <c r="C264" s="22"/>
      <c r="E264" s="51"/>
      <c r="G264" s="20"/>
      <c r="H264" s="20"/>
      <c r="I264" s="17"/>
      <c r="J264" s="27"/>
      <c r="K264" s="27"/>
      <c r="L264" s="22"/>
      <c r="M264" s="28"/>
      <c r="N264" s="62"/>
      <c r="P264" s="29"/>
    </row>
    <row r="265" spans="1:16" s="18" customFormat="1">
      <c r="A265" s="17"/>
      <c r="C265" s="22"/>
      <c r="E265" s="51"/>
      <c r="G265" s="20"/>
      <c r="H265" s="20"/>
      <c r="I265" s="17"/>
      <c r="J265" s="27"/>
      <c r="K265" s="27"/>
      <c r="L265" s="22"/>
      <c r="M265" s="28"/>
      <c r="N265" s="62"/>
      <c r="P265" s="29"/>
    </row>
    <row r="266" spans="1:16" s="18" customFormat="1">
      <c r="A266" s="17"/>
      <c r="C266" s="22"/>
      <c r="E266" s="51"/>
      <c r="G266" s="20"/>
      <c r="H266" s="20"/>
      <c r="I266" s="17"/>
      <c r="J266" s="27"/>
      <c r="K266" s="27"/>
      <c r="L266" s="22"/>
      <c r="M266" s="28"/>
      <c r="N266" s="62"/>
      <c r="P266" s="29"/>
    </row>
    <row r="267" spans="1:16" s="18" customFormat="1">
      <c r="A267" s="17"/>
      <c r="C267" s="22"/>
      <c r="E267" s="51"/>
      <c r="G267" s="20"/>
      <c r="H267" s="20"/>
      <c r="I267" s="17"/>
      <c r="J267" s="27"/>
      <c r="K267" s="27"/>
      <c r="L267" s="22"/>
      <c r="M267" s="28"/>
      <c r="N267" s="62"/>
      <c r="P267" s="29"/>
    </row>
    <row r="268" spans="1:16" s="18" customFormat="1">
      <c r="A268" s="17"/>
      <c r="C268" s="22"/>
      <c r="E268" s="51"/>
      <c r="G268" s="20"/>
      <c r="H268" s="20"/>
      <c r="I268" s="17"/>
      <c r="J268" s="27"/>
      <c r="K268" s="27"/>
      <c r="L268" s="22"/>
      <c r="M268" s="28"/>
      <c r="N268" s="62"/>
      <c r="P268" s="29"/>
    </row>
    <row r="269" spans="1:16" s="18" customFormat="1">
      <c r="A269" s="17"/>
      <c r="C269" s="22"/>
      <c r="E269" s="51"/>
      <c r="G269" s="20"/>
      <c r="H269" s="20"/>
      <c r="I269" s="17"/>
      <c r="J269" s="27"/>
      <c r="K269" s="27"/>
      <c r="L269" s="22"/>
      <c r="M269" s="28"/>
      <c r="N269" s="62"/>
      <c r="P269" s="29"/>
    </row>
    <row r="270" spans="1:16" s="18" customFormat="1">
      <c r="A270" s="17"/>
      <c r="C270" s="22"/>
      <c r="E270" s="51"/>
      <c r="G270" s="20"/>
      <c r="H270" s="20"/>
      <c r="I270" s="17"/>
      <c r="J270" s="27"/>
      <c r="K270" s="27"/>
      <c r="L270" s="22"/>
      <c r="M270" s="28"/>
      <c r="N270" s="62"/>
      <c r="P270" s="29"/>
    </row>
    <row r="271" spans="1:16" s="18" customFormat="1">
      <c r="A271" s="17"/>
      <c r="C271" s="22"/>
      <c r="E271" s="51"/>
      <c r="G271" s="20"/>
      <c r="H271" s="20"/>
      <c r="I271" s="17"/>
      <c r="J271" s="27"/>
      <c r="K271" s="27"/>
      <c r="L271" s="22"/>
      <c r="M271" s="28"/>
      <c r="N271" s="62"/>
      <c r="P271" s="29"/>
    </row>
    <row r="272" spans="1:16" s="18" customFormat="1">
      <c r="A272" s="17"/>
      <c r="C272" s="22"/>
      <c r="E272" s="51"/>
      <c r="G272" s="20"/>
      <c r="H272" s="20"/>
      <c r="I272" s="17"/>
      <c r="J272" s="27"/>
      <c r="K272" s="27"/>
      <c r="L272" s="22"/>
      <c r="M272" s="28"/>
      <c r="N272" s="62"/>
      <c r="P272" s="29"/>
    </row>
    <row r="273" spans="1:16" s="18" customFormat="1">
      <c r="A273" s="17"/>
      <c r="C273" s="22"/>
      <c r="E273" s="51"/>
      <c r="G273" s="20"/>
      <c r="H273" s="20"/>
      <c r="I273" s="17"/>
      <c r="J273" s="27"/>
      <c r="K273" s="27"/>
      <c r="L273" s="22"/>
      <c r="M273" s="28"/>
      <c r="N273" s="62"/>
      <c r="P273" s="29"/>
    </row>
    <row r="274" spans="1:16" s="18" customFormat="1">
      <c r="A274" s="17"/>
      <c r="C274" s="22"/>
      <c r="E274" s="51"/>
      <c r="G274" s="20"/>
      <c r="H274" s="20"/>
      <c r="I274" s="17"/>
      <c r="J274" s="27"/>
      <c r="K274" s="27"/>
      <c r="L274" s="22"/>
      <c r="M274" s="28"/>
      <c r="N274" s="62"/>
      <c r="P274" s="29"/>
    </row>
    <row r="275" spans="1:16" s="18" customFormat="1">
      <c r="A275" s="17"/>
      <c r="C275" s="22"/>
      <c r="E275" s="51"/>
      <c r="G275" s="20"/>
      <c r="H275" s="20"/>
      <c r="I275" s="17"/>
      <c r="J275" s="27"/>
      <c r="K275" s="27"/>
      <c r="L275" s="22"/>
      <c r="M275" s="28"/>
      <c r="N275" s="62"/>
      <c r="P275" s="29"/>
    </row>
    <row r="276" spans="1:16" s="18" customFormat="1">
      <c r="A276" s="17"/>
      <c r="C276" s="22"/>
      <c r="E276" s="51"/>
      <c r="G276" s="20"/>
      <c r="H276" s="20"/>
      <c r="I276" s="17"/>
      <c r="J276" s="27"/>
      <c r="K276" s="27"/>
      <c r="L276" s="22"/>
      <c r="M276" s="28"/>
      <c r="N276" s="62"/>
      <c r="P276" s="29"/>
    </row>
    <row r="277" spans="1:16" s="18" customFormat="1">
      <c r="A277" s="17"/>
      <c r="C277" s="22"/>
      <c r="E277" s="51"/>
      <c r="G277" s="20"/>
      <c r="H277" s="20"/>
      <c r="I277" s="17"/>
      <c r="J277" s="27"/>
      <c r="K277" s="27"/>
      <c r="L277" s="22"/>
      <c r="M277" s="28"/>
      <c r="N277" s="62"/>
      <c r="P277" s="29"/>
    </row>
    <row r="278" spans="1:16" s="18" customFormat="1">
      <c r="A278" s="17"/>
      <c r="C278" s="22"/>
      <c r="E278" s="51"/>
      <c r="G278" s="20"/>
      <c r="H278" s="20"/>
      <c r="I278" s="17"/>
      <c r="J278" s="27"/>
      <c r="K278" s="27"/>
      <c r="L278" s="22"/>
      <c r="M278" s="28"/>
      <c r="N278" s="62"/>
      <c r="P278" s="29"/>
    </row>
    <row r="279" spans="1:16" s="18" customFormat="1">
      <c r="A279" s="17"/>
      <c r="C279" s="22"/>
      <c r="E279" s="51"/>
      <c r="G279" s="20"/>
      <c r="H279" s="20"/>
      <c r="I279" s="17"/>
      <c r="J279" s="27"/>
      <c r="K279" s="27"/>
      <c r="L279" s="22"/>
      <c r="M279" s="28"/>
      <c r="N279" s="62"/>
      <c r="P279" s="29"/>
    </row>
    <row r="280" spans="1:16" s="18" customFormat="1">
      <c r="A280" s="17"/>
      <c r="C280" s="22"/>
      <c r="E280" s="51"/>
      <c r="G280" s="20"/>
      <c r="H280" s="20"/>
      <c r="I280" s="17"/>
      <c r="J280" s="27"/>
      <c r="K280" s="27"/>
      <c r="L280" s="22"/>
      <c r="M280" s="28"/>
      <c r="N280" s="62"/>
      <c r="P280" s="29"/>
    </row>
    <row r="281" spans="1:16" s="18" customFormat="1">
      <c r="A281" s="17"/>
      <c r="C281" s="22"/>
      <c r="E281" s="51"/>
      <c r="G281" s="20"/>
      <c r="H281" s="20"/>
      <c r="I281" s="17"/>
      <c r="J281" s="27"/>
      <c r="K281" s="27"/>
      <c r="L281" s="22"/>
      <c r="M281" s="28"/>
      <c r="N281" s="62"/>
      <c r="P281" s="29"/>
    </row>
    <row r="282" spans="1:16" s="18" customFormat="1">
      <c r="A282" s="17"/>
      <c r="C282" s="22"/>
      <c r="E282" s="51"/>
      <c r="G282" s="20"/>
      <c r="H282" s="20"/>
      <c r="I282" s="17"/>
      <c r="J282" s="27"/>
      <c r="K282" s="27"/>
      <c r="L282" s="22"/>
      <c r="M282" s="28"/>
      <c r="N282" s="62"/>
      <c r="P282" s="29"/>
    </row>
    <row r="283" spans="1:16" s="18" customFormat="1">
      <c r="A283" s="17"/>
      <c r="C283" s="22"/>
      <c r="E283" s="51"/>
      <c r="G283" s="20"/>
      <c r="H283" s="20"/>
      <c r="I283" s="17"/>
      <c r="J283" s="27"/>
      <c r="K283" s="27"/>
      <c r="L283" s="22"/>
      <c r="M283" s="28"/>
      <c r="N283" s="62"/>
      <c r="P283" s="29"/>
    </row>
    <row r="284" spans="1:16" s="18" customFormat="1">
      <c r="A284" s="17"/>
      <c r="C284" s="22"/>
      <c r="E284" s="51"/>
      <c r="G284" s="20"/>
      <c r="H284" s="20"/>
      <c r="I284" s="17"/>
      <c r="J284" s="27"/>
      <c r="K284" s="27"/>
      <c r="L284" s="22"/>
      <c r="M284" s="28"/>
      <c r="N284" s="62"/>
      <c r="P284" s="29"/>
    </row>
    <row r="285" spans="1:16" s="18" customFormat="1">
      <c r="A285" s="17"/>
      <c r="C285" s="22"/>
      <c r="E285" s="51"/>
      <c r="G285" s="20"/>
      <c r="H285" s="20"/>
      <c r="I285" s="17"/>
      <c r="J285" s="27"/>
      <c r="K285" s="27"/>
      <c r="L285" s="22"/>
      <c r="M285" s="28"/>
      <c r="N285" s="62"/>
      <c r="P285" s="29"/>
    </row>
    <row r="286" spans="1:16" s="18" customFormat="1">
      <c r="A286" s="17"/>
      <c r="C286" s="22"/>
      <c r="E286" s="51"/>
      <c r="G286" s="20"/>
      <c r="H286" s="20"/>
      <c r="I286" s="17"/>
      <c r="J286" s="27"/>
      <c r="K286" s="27"/>
      <c r="L286" s="22"/>
      <c r="M286" s="28"/>
      <c r="N286" s="62"/>
      <c r="P286" s="29"/>
    </row>
    <row r="287" spans="1:16" s="18" customFormat="1">
      <c r="A287" s="17"/>
      <c r="C287" s="22"/>
      <c r="E287" s="51"/>
      <c r="G287" s="20"/>
      <c r="H287" s="20"/>
      <c r="I287" s="17"/>
      <c r="J287" s="27"/>
      <c r="K287" s="27"/>
      <c r="L287" s="22"/>
      <c r="M287" s="28"/>
      <c r="N287" s="62"/>
      <c r="P287" s="29"/>
    </row>
    <row r="288" spans="1:16" s="18" customFormat="1">
      <c r="A288" s="17"/>
      <c r="C288" s="22"/>
      <c r="E288" s="51"/>
      <c r="G288" s="20"/>
      <c r="H288" s="20"/>
      <c r="I288" s="17"/>
      <c r="J288" s="27"/>
      <c r="K288" s="27"/>
      <c r="L288" s="22"/>
      <c r="M288" s="28"/>
      <c r="N288" s="62"/>
      <c r="P288" s="29"/>
    </row>
    <row r="289" spans="1:16" s="18" customFormat="1">
      <c r="A289" s="17"/>
      <c r="C289" s="22"/>
      <c r="E289" s="51"/>
      <c r="G289" s="20"/>
      <c r="H289" s="20"/>
      <c r="I289" s="17"/>
      <c r="J289" s="27"/>
      <c r="K289" s="27"/>
      <c r="L289" s="22"/>
      <c r="M289" s="28"/>
      <c r="N289" s="62"/>
      <c r="P289" s="29"/>
    </row>
    <row r="290" spans="1:16" s="18" customFormat="1">
      <c r="A290" s="17"/>
      <c r="C290" s="22"/>
      <c r="E290" s="51"/>
      <c r="G290" s="20"/>
      <c r="H290" s="20"/>
      <c r="I290" s="17"/>
      <c r="J290" s="27"/>
      <c r="K290" s="27"/>
      <c r="L290" s="22"/>
      <c r="M290" s="28"/>
      <c r="N290" s="62"/>
      <c r="P290" s="29"/>
    </row>
    <row r="291" spans="1:16" s="18" customFormat="1">
      <c r="A291" s="17"/>
      <c r="C291" s="22"/>
      <c r="E291" s="51"/>
      <c r="G291" s="20"/>
      <c r="H291" s="20"/>
      <c r="I291" s="17"/>
      <c r="J291" s="27"/>
      <c r="K291" s="27"/>
      <c r="L291" s="22"/>
      <c r="M291" s="28"/>
      <c r="N291" s="62"/>
      <c r="P291" s="29"/>
    </row>
    <row r="292" spans="1:16" s="18" customFormat="1">
      <c r="A292" s="17"/>
      <c r="C292" s="22"/>
      <c r="E292" s="51"/>
      <c r="G292" s="20"/>
      <c r="H292" s="20"/>
      <c r="I292" s="17"/>
      <c r="J292" s="27"/>
      <c r="K292" s="27"/>
      <c r="L292" s="22"/>
      <c r="M292" s="28"/>
      <c r="N292" s="62"/>
      <c r="P292" s="29"/>
    </row>
    <row r="293" spans="1:16" s="18" customFormat="1">
      <c r="A293" s="17"/>
      <c r="C293" s="22"/>
      <c r="E293" s="51"/>
      <c r="G293" s="20"/>
      <c r="H293" s="20"/>
      <c r="I293" s="17"/>
      <c r="J293" s="27"/>
      <c r="K293" s="27"/>
      <c r="L293" s="22"/>
      <c r="M293" s="28"/>
      <c r="N293" s="62"/>
      <c r="P293" s="29"/>
    </row>
    <row r="294" spans="1:16" s="18" customFormat="1">
      <c r="A294" s="17"/>
      <c r="C294" s="22"/>
      <c r="E294" s="51"/>
      <c r="G294" s="20"/>
      <c r="H294" s="20"/>
      <c r="I294" s="17"/>
      <c r="J294" s="27"/>
      <c r="K294" s="27"/>
      <c r="L294" s="22"/>
      <c r="M294" s="28"/>
      <c r="N294" s="62"/>
      <c r="P294" s="29"/>
    </row>
    <row r="295" spans="1:16" s="18" customFormat="1">
      <c r="A295" s="17"/>
      <c r="C295" s="22"/>
      <c r="E295" s="51"/>
      <c r="G295" s="20"/>
      <c r="H295" s="20"/>
      <c r="I295" s="17"/>
      <c r="J295" s="27"/>
      <c r="K295" s="27"/>
      <c r="L295" s="22"/>
      <c r="M295" s="28"/>
      <c r="N295" s="62"/>
      <c r="P295" s="29"/>
    </row>
    <row r="296" spans="1:16" s="18" customFormat="1">
      <c r="A296" s="17"/>
      <c r="C296" s="22"/>
      <c r="E296" s="51"/>
      <c r="G296" s="20"/>
      <c r="H296" s="20"/>
      <c r="I296" s="17"/>
      <c r="J296" s="27"/>
      <c r="K296" s="27"/>
      <c r="L296" s="22"/>
      <c r="M296" s="28"/>
      <c r="N296" s="62"/>
      <c r="P296" s="29"/>
    </row>
    <row r="297" spans="1:16" s="18" customFormat="1">
      <c r="A297" s="17"/>
      <c r="C297" s="22"/>
      <c r="E297" s="51"/>
      <c r="G297" s="20"/>
      <c r="H297" s="20"/>
      <c r="I297" s="17"/>
      <c r="J297" s="27"/>
      <c r="K297" s="27"/>
      <c r="L297" s="22"/>
      <c r="M297" s="28"/>
      <c r="N297" s="62"/>
      <c r="P297" s="29"/>
    </row>
    <row r="298" spans="1:16" s="18" customFormat="1">
      <c r="A298" s="17"/>
      <c r="C298" s="22"/>
      <c r="E298" s="51"/>
      <c r="G298" s="20"/>
      <c r="H298" s="20"/>
      <c r="I298" s="17"/>
      <c r="J298" s="27"/>
      <c r="K298" s="27"/>
      <c r="L298" s="22"/>
      <c r="M298" s="28"/>
      <c r="N298" s="62"/>
      <c r="P298" s="29"/>
    </row>
    <row r="299" spans="1:16" s="18" customFormat="1">
      <c r="A299" s="17"/>
      <c r="C299" s="22"/>
      <c r="E299" s="51"/>
      <c r="G299" s="20"/>
      <c r="H299" s="20"/>
      <c r="I299" s="17"/>
      <c r="J299" s="27"/>
      <c r="K299" s="27"/>
      <c r="L299" s="22"/>
      <c r="M299" s="28"/>
      <c r="N299" s="62"/>
      <c r="P299" s="29"/>
    </row>
    <row r="300" spans="1:16" s="18" customFormat="1">
      <c r="A300" s="17"/>
      <c r="C300" s="22"/>
      <c r="E300" s="51"/>
      <c r="G300" s="20"/>
      <c r="H300" s="20"/>
      <c r="I300" s="17"/>
      <c r="J300" s="27"/>
      <c r="K300" s="27"/>
      <c r="L300" s="22"/>
      <c r="M300" s="28"/>
      <c r="N300" s="62"/>
      <c r="P300" s="29"/>
    </row>
    <row r="301" spans="1:16" s="18" customFormat="1">
      <c r="A301" s="17"/>
      <c r="C301" s="22"/>
      <c r="E301" s="51"/>
      <c r="G301" s="20"/>
      <c r="H301" s="20"/>
      <c r="I301" s="17"/>
      <c r="J301" s="27"/>
      <c r="K301" s="27"/>
      <c r="L301" s="22"/>
      <c r="M301" s="28"/>
      <c r="N301" s="62"/>
      <c r="P301" s="29"/>
    </row>
    <row r="302" spans="1:16" s="18" customFormat="1">
      <c r="A302" s="17"/>
      <c r="C302" s="22"/>
      <c r="E302" s="51"/>
      <c r="G302" s="20"/>
      <c r="H302" s="20"/>
      <c r="I302" s="17"/>
      <c r="J302" s="27"/>
      <c r="K302" s="27"/>
      <c r="L302" s="22"/>
      <c r="M302" s="28"/>
      <c r="N302" s="62"/>
      <c r="P302" s="29"/>
    </row>
    <row r="303" spans="1:16" s="18" customFormat="1">
      <c r="A303" s="17"/>
      <c r="C303" s="22"/>
      <c r="E303" s="51"/>
      <c r="G303" s="20"/>
      <c r="H303" s="20"/>
      <c r="I303" s="17"/>
      <c r="J303" s="27"/>
      <c r="K303" s="27"/>
      <c r="L303" s="22"/>
      <c r="M303" s="28"/>
      <c r="N303" s="62"/>
      <c r="P303" s="29"/>
    </row>
    <row r="304" spans="1:16" s="18" customFormat="1">
      <c r="A304" s="17"/>
      <c r="C304" s="22"/>
      <c r="E304" s="51"/>
      <c r="G304" s="20"/>
      <c r="H304" s="20"/>
      <c r="I304" s="17"/>
      <c r="J304" s="27"/>
      <c r="K304" s="27"/>
      <c r="L304" s="22"/>
      <c r="M304" s="28"/>
      <c r="N304" s="62"/>
      <c r="P304" s="29"/>
    </row>
    <row r="305" spans="1:16" s="18" customFormat="1">
      <c r="A305" s="17"/>
      <c r="C305" s="22"/>
      <c r="E305" s="51"/>
      <c r="G305" s="20"/>
      <c r="H305" s="20"/>
      <c r="I305" s="17"/>
      <c r="J305" s="27"/>
      <c r="K305" s="27"/>
      <c r="L305" s="22"/>
      <c r="M305" s="28"/>
      <c r="N305" s="62"/>
      <c r="P305" s="29"/>
    </row>
    <row r="306" spans="1:16" s="18" customFormat="1">
      <c r="A306" s="17"/>
      <c r="C306" s="22"/>
      <c r="E306" s="51"/>
      <c r="G306" s="20"/>
      <c r="H306" s="20"/>
      <c r="I306" s="17"/>
      <c r="J306" s="27"/>
      <c r="K306" s="27"/>
      <c r="L306" s="22"/>
      <c r="M306" s="28"/>
      <c r="N306" s="62"/>
      <c r="P306" s="29"/>
    </row>
    <row r="307" spans="1:16" s="18" customFormat="1">
      <c r="A307" s="17"/>
      <c r="C307" s="22"/>
      <c r="E307" s="51"/>
      <c r="G307" s="20"/>
      <c r="H307" s="20"/>
      <c r="I307" s="17"/>
      <c r="J307" s="27"/>
      <c r="K307" s="27"/>
      <c r="L307" s="22"/>
      <c r="M307" s="28"/>
      <c r="N307" s="62"/>
      <c r="P307" s="29"/>
    </row>
    <row r="308" spans="1:16" s="18" customFormat="1">
      <c r="A308" s="17"/>
      <c r="C308" s="22"/>
      <c r="E308" s="51"/>
      <c r="G308" s="20"/>
      <c r="H308" s="20"/>
      <c r="I308" s="17"/>
      <c r="J308" s="27"/>
      <c r="K308" s="27"/>
      <c r="L308" s="22"/>
      <c r="M308" s="28"/>
      <c r="N308" s="62"/>
      <c r="P308" s="29"/>
    </row>
    <row r="309" spans="1:16" s="18" customFormat="1">
      <c r="A309" s="17"/>
      <c r="C309" s="22"/>
      <c r="E309" s="51"/>
      <c r="G309" s="20"/>
      <c r="H309" s="20"/>
      <c r="I309" s="17"/>
      <c r="J309" s="27"/>
      <c r="K309" s="27"/>
      <c r="L309" s="22"/>
      <c r="M309" s="28"/>
      <c r="N309" s="62"/>
      <c r="P309" s="29"/>
    </row>
    <row r="310" spans="1:16" s="18" customFormat="1">
      <c r="A310" s="17"/>
      <c r="C310" s="22"/>
      <c r="E310" s="51"/>
      <c r="G310" s="20"/>
      <c r="H310" s="20"/>
      <c r="I310" s="17"/>
      <c r="J310" s="27"/>
      <c r="K310" s="27"/>
      <c r="L310" s="22"/>
      <c r="M310" s="28"/>
      <c r="N310" s="62"/>
      <c r="P310" s="29"/>
    </row>
    <row r="311" spans="1:16" s="18" customFormat="1">
      <c r="A311" s="17"/>
      <c r="C311" s="22"/>
      <c r="E311" s="51"/>
      <c r="G311" s="20"/>
      <c r="H311" s="20"/>
      <c r="I311" s="17"/>
      <c r="J311" s="27"/>
      <c r="K311" s="27"/>
      <c r="L311" s="22"/>
      <c r="M311" s="28"/>
      <c r="N311" s="62"/>
      <c r="P311" s="29"/>
    </row>
    <row r="312" spans="1:16" s="18" customFormat="1">
      <c r="A312" s="17"/>
      <c r="C312" s="22"/>
      <c r="E312" s="51"/>
      <c r="G312" s="20"/>
      <c r="H312" s="20"/>
      <c r="I312" s="17"/>
      <c r="J312" s="27"/>
      <c r="K312" s="27"/>
      <c r="L312" s="22"/>
      <c r="M312" s="28"/>
      <c r="N312" s="62"/>
      <c r="P312" s="29"/>
    </row>
    <row r="313" spans="1:16" s="18" customFormat="1">
      <c r="A313" s="17"/>
      <c r="C313" s="22"/>
      <c r="E313" s="51"/>
      <c r="G313" s="20"/>
      <c r="H313" s="20"/>
      <c r="I313" s="17"/>
      <c r="J313" s="27"/>
      <c r="K313" s="27"/>
      <c r="L313" s="22"/>
      <c r="M313" s="28"/>
      <c r="N313" s="62"/>
      <c r="P313" s="29"/>
    </row>
    <row r="314" spans="1:16" s="18" customFormat="1">
      <c r="A314" s="17"/>
      <c r="C314" s="22"/>
      <c r="E314" s="51"/>
      <c r="G314" s="20"/>
      <c r="H314" s="20"/>
      <c r="I314" s="17"/>
      <c r="J314" s="27"/>
      <c r="K314" s="27"/>
      <c r="L314" s="22"/>
      <c r="M314" s="28"/>
      <c r="N314" s="62"/>
      <c r="P314" s="29"/>
    </row>
    <row r="315" spans="1:16" s="18" customFormat="1">
      <c r="A315" s="17"/>
      <c r="C315" s="22"/>
      <c r="E315" s="51"/>
      <c r="G315" s="20"/>
      <c r="H315" s="20"/>
      <c r="I315" s="17"/>
      <c r="J315" s="27"/>
      <c r="K315" s="27"/>
      <c r="L315" s="22"/>
      <c r="M315" s="28"/>
      <c r="N315" s="62"/>
      <c r="P315" s="29"/>
    </row>
    <row r="316" spans="1:16" s="18" customFormat="1">
      <c r="A316" s="17"/>
      <c r="C316" s="22"/>
      <c r="E316" s="51"/>
      <c r="G316" s="20"/>
      <c r="H316" s="20"/>
      <c r="I316" s="17"/>
      <c r="J316" s="27"/>
      <c r="K316" s="27"/>
      <c r="L316" s="22"/>
      <c r="M316" s="28"/>
      <c r="N316" s="62"/>
      <c r="P316" s="29"/>
    </row>
    <row r="317" spans="1:16" s="18" customFormat="1">
      <c r="A317" s="17"/>
      <c r="C317" s="22"/>
      <c r="E317" s="51"/>
      <c r="G317" s="20"/>
      <c r="H317" s="20"/>
      <c r="I317" s="17"/>
      <c r="J317" s="27"/>
      <c r="K317" s="27"/>
      <c r="L317" s="22"/>
      <c r="M317" s="28"/>
      <c r="N317" s="62"/>
      <c r="P317" s="29"/>
    </row>
    <row r="318" spans="1:16" s="18" customFormat="1">
      <c r="A318" s="17"/>
      <c r="C318" s="22"/>
      <c r="E318" s="51"/>
      <c r="G318" s="20"/>
      <c r="H318" s="20"/>
      <c r="I318" s="17"/>
      <c r="J318" s="27"/>
      <c r="K318" s="27"/>
      <c r="L318" s="22"/>
      <c r="M318" s="28"/>
      <c r="N318" s="62"/>
      <c r="P318" s="29"/>
    </row>
    <row r="319" spans="1:16" s="18" customFormat="1">
      <c r="A319" s="17"/>
      <c r="C319" s="22"/>
      <c r="E319" s="51"/>
      <c r="G319" s="20"/>
      <c r="H319" s="20"/>
      <c r="I319" s="17"/>
      <c r="J319" s="27"/>
      <c r="K319" s="27"/>
      <c r="L319" s="22"/>
      <c r="M319" s="28"/>
      <c r="N319" s="62"/>
      <c r="P319" s="29"/>
    </row>
    <row r="320" spans="1:16" s="18" customFormat="1">
      <c r="A320" s="17"/>
      <c r="C320" s="22"/>
      <c r="E320" s="51"/>
      <c r="G320" s="20"/>
      <c r="H320" s="20"/>
      <c r="I320" s="17"/>
      <c r="J320" s="27"/>
      <c r="K320" s="27"/>
      <c r="L320" s="22"/>
      <c r="M320" s="28"/>
      <c r="N320" s="62"/>
      <c r="P320" s="29"/>
    </row>
    <row r="321" spans="1:16" s="18" customFormat="1">
      <c r="A321" s="17"/>
      <c r="C321" s="22"/>
      <c r="E321" s="51"/>
      <c r="G321" s="20"/>
      <c r="H321" s="20"/>
      <c r="I321" s="17"/>
      <c r="J321" s="27"/>
      <c r="K321" s="27"/>
      <c r="L321" s="22"/>
      <c r="M321" s="28"/>
      <c r="N321" s="62"/>
      <c r="P321" s="29"/>
    </row>
    <row r="322" spans="1:16" s="18" customFormat="1">
      <c r="A322" s="17"/>
      <c r="C322" s="22"/>
      <c r="E322" s="51"/>
      <c r="G322" s="20"/>
      <c r="H322" s="20"/>
      <c r="I322" s="17"/>
      <c r="J322" s="27"/>
      <c r="K322" s="27"/>
      <c r="L322" s="22"/>
      <c r="M322" s="28"/>
      <c r="N322" s="62"/>
      <c r="P322" s="29"/>
    </row>
    <row r="323" spans="1:16" s="18" customFormat="1">
      <c r="A323" s="17"/>
      <c r="C323" s="22"/>
      <c r="E323" s="51"/>
      <c r="G323" s="20"/>
      <c r="H323" s="20"/>
      <c r="I323" s="17"/>
      <c r="J323" s="27"/>
      <c r="K323" s="27"/>
      <c r="L323" s="22"/>
      <c r="M323" s="28"/>
      <c r="N323" s="62"/>
      <c r="P323" s="29"/>
    </row>
    <row r="324" spans="1:16" s="18" customFormat="1">
      <c r="A324" s="17"/>
      <c r="C324" s="22"/>
      <c r="E324" s="51"/>
      <c r="G324" s="20"/>
      <c r="H324" s="20"/>
      <c r="I324" s="17"/>
      <c r="J324" s="27"/>
      <c r="K324" s="27"/>
      <c r="L324" s="22"/>
      <c r="M324" s="28"/>
      <c r="N324" s="62"/>
      <c r="P324" s="29"/>
    </row>
    <row r="325" spans="1:16" s="18" customFormat="1">
      <c r="A325" s="17"/>
      <c r="C325" s="22"/>
      <c r="E325" s="51"/>
      <c r="G325" s="20"/>
      <c r="H325" s="20"/>
      <c r="I325" s="17"/>
      <c r="J325" s="27"/>
      <c r="K325" s="27"/>
      <c r="L325" s="22"/>
      <c r="M325" s="28"/>
      <c r="N325" s="62"/>
      <c r="P325" s="29"/>
    </row>
    <row r="326" spans="1:16" s="18" customFormat="1">
      <c r="A326" s="17"/>
      <c r="C326" s="22"/>
      <c r="E326" s="51"/>
      <c r="G326" s="20"/>
      <c r="H326" s="20"/>
      <c r="I326" s="17"/>
      <c r="J326" s="27"/>
      <c r="K326" s="27"/>
      <c r="L326" s="22"/>
      <c r="M326" s="28"/>
      <c r="N326" s="62"/>
      <c r="P326" s="29"/>
    </row>
    <row r="327" spans="1:16" s="18" customFormat="1">
      <c r="A327" s="17"/>
      <c r="C327" s="22"/>
      <c r="E327" s="51"/>
      <c r="G327" s="20"/>
      <c r="H327" s="20"/>
      <c r="I327" s="17"/>
      <c r="J327" s="27"/>
      <c r="K327" s="27"/>
      <c r="L327" s="22"/>
      <c r="M327" s="28"/>
      <c r="N327" s="62"/>
      <c r="P327" s="29"/>
    </row>
    <row r="328" spans="1:16" s="18" customFormat="1">
      <c r="A328" s="17"/>
      <c r="C328" s="22"/>
      <c r="E328" s="51"/>
      <c r="G328" s="20"/>
      <c r="H328" s="20"/>
      <c r="I328" s="17"/>
      <c r="J328" s="27"/>
      <c r="K328" s="27"/>
      <c r="L328" s="22"/>
      <c r="M328" s="28"/>
      <c r="N328" s="62"/>
      <c r="P328" s="29"/>
    </row>
    <row r="329" spans="1:16" s="18" customFormat="1">
      <c r="A329" s="17"/>
      <c r="C329" s="22"/>
      <c r="E329" s="51"/>
      <c r="G329" s="20"/>
      <c r="H329" s="20"/>
      <c r="I329" s="17"/>
      <c r="J329" s="27"/>
      <c r="K329" s="27"/>
      <c r="L329" s="22"/>
      <c r="M329" s="28"/>
      <c r="N329" s="62"/>
      <c r="P329" s="29"/>
    </row>
    <row r="330" spans="1:16" s="18" customFormat="1">
      <c r="A330" s="17"/>
      <c r="C330" s="22"/>
      <c r="E330" s="51"/>
      <c r="G330" s="20"/>
      <c r="H330" s="20"/>
      <c r="I330" s="17"/>
      <c r="J330" s="27"/>
      <c r="K330" s="27"/>
      <c r="L330" s="22"/>
      <c r="M330" s="28"/>
      <c r="N330" s="62"/>
      <c r="P330" s="29"/>
    </row>
    <row r="331" spans="1:16" s="18" customFormat="1">
      <c r="A331" s="17"/>
      <c r="C331" s="22"/>
      <c r="E331" s="51"/>
      <c r="G331" s="20"/>
      <c r="H331" s="20"/>
      <c r="I331" s="17"/>
      <c r="J331" s="27"/>
      <c r="K331" s="27"/>
      <c r="L331" s="22"/>
      <c r="M331" s="28"/>
      <c r="N331" s="62"/>
      <c r="P331" s="29"/>
    </row>
    <row r="332" spans="1:16" s="18" customFormat="1">
      <c r="A332" s="17"/>
      <c r="C332" s="22"/>
      <c r="E332" s="51"/>
      <c r="G332" s="20"/>
      <c r="H332" s="20"/>
      <c r="I332" s="17"/>
      <c r="J332" s="27"/>
      <c r="K332" s="27"/>
      <c r="L332" s="22"/>
      <c r="M332" s="28"/>
      <c r="N332" s="62"/>
      <c r="P332" s="29"/>
    </row>
    <row r="333" spans="1:16" s="18" customFormat="1">
      <c r="A333" s="17"/>
      <c r="C333" s="22"/>
      <c r="E333" s="51"/>
      <c r="G333" s="20"/>
      <c r="H333" s="20"/>
      <c r="I333" s="17"/>
      <c r="J333" s="27"/>
      <c r="K333" s="27"/>
      <c r="L333" s="22"/>
      <c r="M333" s="28"/>
      <c r="N333" s="62"/>
      <c r="P333" s="29"/>
    </row>
    <row r="334" spans="1:16" s="18" customFormat="1">
      <c r="A334" s="17"/>
      <c r="C334" s="22"/>
      <c r="E334" s="51"/>
      <c r="G334" s="20"/>
      <c r="H334" s="20"/>
      <c r="I334" s="17"/>
      <c r="J334" s="27"/>
      <c r="K334" s="27"/>
      <c r="L334" s="22"/>
      <c r="M334" s="28"/>
      <c r="N334" s="62"/>
      <c r="P334" s="29"/>
    </row>
    <row r="335" spans="1:16" s="18" customFormat="1">
      <c r="A335" s="17"/>
      <c r="C335" s="22"/>
      <c r="E335" s="51"/>
      <c r="G335" s="20"/>
      <c r="H335" s="20"/>
      <c r="I335" s="17"/>
      <c r="J335" s="27"/>
      <c r="K335" s="27"/>
      <c r="L335" s="22"/>
      <c r="M335" s="28"/>
      <c r="N335" s="62"/>
      <c r="P335" s="29"/>
    </row>
    <row r="336" spans="1:16" s="18" customFormat="1">
      <c r="A336" s="17"/>
      <c r="C336" s="22"/>
      <c r="E336" s="51"/>
      <c r="G336" s="20"/>
      <c r="H336" s="20"/>
      <c r="I336" s="17"/>
      <c r="J336" s="27"/>
      <c r="K336" s="27"/>
      <c r="L336" s="22"/>
      <c r="M336" s="28"/>
      <c r="N336" s="62"/>
      <c r="P336" s="29"/>
    </row>
    <row r="337" spans="1:16" s="18" customFormat="1">
      <c r="A337" s="17"/>
      <c r="C337" s="22"/>
      <c r="E337" s="51"/>
      <c r="G337" s="20"/>
      <c r="H337" s="20"/>
      <c r="I337" s="17"/>
      <c r="J337" s="27"/>
      <c r="K337" s="27"/>
      <c r="L337" s="22"/>
      <c r="M337" s="28"/>
      <c r="N337" s="62"/>
      <c r="P337" s="29"/>
    </row>
    <row r="338" spans="1:16" s="18" customFormat="1">
      <c r="A338" s="17"/>
      <c r="C338" s="22"/>
      <c r="E338" s="51"/>
      <c r="G338" s="20"/>
      <c r="H338" s="20"/>
      <c r="I338" s="17"/>
      <c r="J338" s="27"/>
      <c r="K338" s="27"/>
      <c r="L338" s="22"/>
      <c r="M338" s="28"/>
      <c r="N338" s="62"/>
      <c r="P338" s="29"/>
    </row>
    <row r="339" spans="1:16" s="18" customFormat="1">
      <c r="A339" s="17"/>
      <c r="C339" s="22"/>
      <c r="E339" s="51"/>
      <c r="G339" s="20"/>
      <c r="H339" s="20"/>
      <c r="I339" s="17"/>
      <c r="J339" s="27"/>
      <c r="K339" s="27"/>
      <c r="L339" s="22"/>
      <c r="M339" s="28"/>
      <c r="N339" s="62"/>
      <c r="P339" s="29"/>
    </row>
    <row r="340" spans="1:16" s="18" customFormat="1">
      <c r="A340" s="17"/>
      <c r="C340" s="22"/>
      <c r="E340" s="51"/>
      <c r="G340" s="20"/>
      <c r="H340" s="20"/>
      <c r="I340" s="17"/>
      <c r="J340" s="27"/>
      <c r="K340" s="27"/>
      <c r="L340" s="22"/>
      <c r="M340" s="28"/>
      <c r="N340" s="62"/>
      <c r="P340" s="29"/>
    </row>
    <row r="341" spans="1:16" s="18" customFormat="1">
      <c r="A341" s="17"/>
      <c r="C341" s="22"/>
      <c r="E341" s="51"/>
      <c r="G341" s="20"/>
      <c r="H341" s="20"/>
      <c r="I341" s="17"/>
      <c r="J341" s="27"/>
      <c r="K341" s="27"/>
      <c r="L341" s="22"/>
      <c r="M341" s="28"/>
      <c r="N341" s="62"/>
      <c r="P341" s="29"/>
    </row>
    <row r="342" spans="1:16" s="18" customFormat="1">
      <c r="A342" s="17"/>
      <c r="C342" s="22"/>
      <c r="E342" s="51"/>
      <c r="G342" s="20"/>
      <c r="H342" s="20"/>
      <c r="I342" s="17"/>
      <c r="J342" s="27"/>
      <c r="K342" s="27"/>
      <c r="L342" s="22"/>
      <c r="M342" s="28"/>
      <c r="N342" s="62"/>
      <c r="P342" s="29"/>
    </row>
    <row r="343" spans="1:16" s="18" customFormat="1">
      <c r="A343" s="17"/>
      <c r="C343" s="22"/>
      <c r="E343" s="51"/>
      <c r="G343" s="20"/>
      <c r="H343" s="20"/>
      <c r="I343" s="17"/>
      <c r="J343" s="27"/>
      <c r="K343" s="27"/>
      <c r="L343" s="22"/>
      <c r="M343" s="28"/>
      <c r="N343" s="62"/>
      <c r="P343" s="29"/>
    </row>
    <row r="344" spans="1:16" s="18" customFormat="1">
      <c r="A344" s="17"/>
      <c r="C344" s="22"/>
      <c r="E344" s="51"/>
      <c r="G344" s="20"/>
      <c r="H344" s="20"/>
      <c r="I344" s="17"/>
      <c r="J344" s="27"/>
      <c r="K344" s="27"/>
      <c r="L344" s="22"/>
      <c r="M344" s="28"/>
      <c r="N344" s="62"/>
      <c r="P344" s="29"/>
    </row>
    <row r="345" spans="1:16" s="18" customFormat="1">
      <c r="A345" s="17"/>
      <c r="C345" s="22"/>
      <c r="E345" s="51"/>
      <c r="G345" s="20"/>
      <c r="H345" s="20"/>
      <c r="I345" s="17"/>
      <c r="J345" s="27"/>
      <c r="K345" s="27"/>
      <c r="L345" s="22"/>
      <c r="M345" s="28"/>
      <c r="N345" s="62"/>
      <c r="P345" s="29"/>
    </row>
    <row r="346" spans="1:16" s="18" customFormat="1">
      <c r="A346" s="17"/>
      <c r="C346" s="22"/>
      <c r="E346" s="51"/>
      <c r="G346" s="20"/>
      <c r="H346" s="20"/>
      <c r="I346" s="17"/>
      <c r="J346" s="27"/>
      <c r="K346" s="27"/>
      <c r="L346" s="22"/>
      <c r="M346" s="28"/>
      <c r="N346" s="62"/>
      <c r="P346" s="29"/>
    </row>
    <row r="347" spans="1:16" s="18" customFormat="1">
      <c r="A347" s="17"/>
      <c r="C347" s="22"/>
      <c r="E347" s="51"/>
      <c r="G347" s="20"/>
      <c r="H347" s="20"/>
      <c r="I347" s="17"/>
      <c r="J347" s="27"/>
      <c r="K347" s="27"/>
      <c r="L347" s="22"/>
      <c r="M347" s="28"/>
      <c r="N347" s="62"/>
      <c r="P347" s="29"/>
    </row>
    <row r="348" spans="1:16" s="18" customFormat="1">
      <c r="A348" s="17"/>
      <c r="C348" s="22"/>
      <c r="E348" s="51"/>
      <c r="G348" s="20"/>
      <c r="H348" s="20"/>
      <c r="I348" s="17"/>
      <c r="J348" s="27"/>
      <c r="K348" s="27"/>
      <c r="L348" s="22"/>
      <c r="M348" s="28"/>
      <c r="N348" s="62"/>
      <c r="P348" s="29"/>
    </row>
    <row r="349" spans="1:16" s="18" customFormat="1">
      <c r="A349" s="17"/>
      <c r="C349" s="22"/>
      <c r="E349" s="51"/>
      <c r="G349" s="20"/>
      <c r="H349" s="20"/>
      <c r="I349" s="17"/>
      <c r="J349" s="27"/>
      <c r="K349" s="27"/>
      <c r="L349" s="22"/>
      <c r="M349" s="28"/>
      <c r="N349" s="62"/>
      <c r="P349" s="29"/>
    </row>
    <row r="350" spans="1:16" s="18" customFormat="1">
      <c r="A350" s="17"/>
      <c r="C350" s="22"/>
      <c r="E350" s="51"/>
      <c r="G350" s="20"/>
      <c r="H350" s="20"/>
      <c r="I350" s="17"/>
      <c r="J350" s="27"/>
      <c r="K350" s="27"/>
      <c r="L350" s="22"/>
      <c r="M350" s="28"/>
      <c r="N350" s="62"/>
      <c r="P350" s="29"/>
    </row>
    <row r="351" spans="1:16" s="18" customFormat="1">
      <c r="A351" s="17"/>
      <c r="C351" s="22"/>
      <c r="E351" s="51"/>
      <c r="G351" s="20"/>
      <c r="H351" s="20"/>
      <c r="I351" s="17"/>
      <c r="J351" s="27"/>
      <c r="K351" s="27"/>
      <c r="L351" s="22"/>
      <c r="M351" s="28"/>
      <c r="N351" s="62"/>
      <c r="P351" s="29"/>
    </row>
    <row r="352" spans="1:16" s="18" customFormat="1">
      <c r="A352" s="17"/>
      <c r="C352" s="22"/>
      <c r="E352" s="51"/>
      <c r="G352" s="20"/>
      <c r="H352" s="20"/>
      <c r="I352" s="17"/>
      <c r="J352" s="27"/>
      <c r="K352" s="27"/>
      <c r="L352" s="22"/>
      <c r="M352" s="28"/>
      <c r="N352" s="62"/>
      <c r="P352" s="29"/>
    </row>
    <row r="353" spans="1:16" s="18" customFormat="1">
      <c r="A353" s="17"/>
      <c r="C353" s="22"/>
      <c r="E353" s="51"/>
      <c r="G353" s="20"/>
      <c r="H353" s="20"/>
      <c r="I353" s="17"/>
      <c r="J353" s="27"/>
      <c r="K353" s="27"/>
      <c r="L353" s="22"/>
      <c r="M353" s="28"/>
      <c r="N353" s="62"/>
      <c r="P353" s="29"/>
    </row>
    <row r="354" spans="1:16" s="18" customFormat="1">
      <c r="A354" s="17"/>
      <c r="C354" s="22"/>
      <c r="E354" s="51"/>
      <c r="G354" s="20"/>
      <c r="H354" s="20"/>
      <c r="I354" s="17"/>
      <c r="J354" s="27"/>
      <c r="K354" s="27"/>
      <c r="L354" s="22"/>
      <c r="M354" s="28"/>
      <c r="N354" s="62"/>
      <c r="P354" s="29"/>
    </row>
    <row r="355" spans="1:16" s="18" customFormat="1">
      <c r="A355" s="17"/>
      <c r="C355" s="22"/>
      <c r="E355" s="51"/>
      <c r="G355" s="20"/>
      <c r="H355" s="20"/>
      <c r="I355" s="17"/>
      <c r="J355" s="27"/>
      <c r="K355" s="27"/>
      <c r="L355" s="22"/>
      <c r="M355" s="28"/>
      <c r="N355" s="62"/>
      <c r="P355" s="29"/>
    </row>
    <row r="356" spans="1:16" s="18" customFormat="1">
      <c r="A356" s="17"/>
      <c r="C356" s="22"/>
      <c r="E356" s="51"/>
      <c r="G356" s="20"/>
      <c r="H356" s="20"/>
      <c r="I356" s="17"/>
      <c r="J356" s="27"/>
      <c r="K356" s="27"/>
      <c r="L356" s="22"/>
      <c r="M356" s="28"/>
      <c r="N356" s="62"/>
      <c r="P356" s="29"/>
    </row>
    <row r="357" spans="1:16" s="18" customFormat="1">
      <c r="A357" s="17"/>
      <c r="C357" s="22"/>
      <c r="E357" s="51"/>
      <c r="G357" s="20"/>
      <c r="H357" s="20"/>
      <c r="I357" s="17"/>
      <c r="J357" s="27"/>
      <c r="K357" s="27"/>
      <c r="L357" s="22"/>
      <c r="M357" s="28"/>
      <c r="N357" s="62"/>
      <c r="P357" s="29"/>
    </row>
    <row r="358" spans="1:16" s="18" customFormat="1">
      <c r="A358" s="17"/>
      <c r="C358" s="22"/>
      <c r="E358" s="51"/>
      <c r="G358" s="20"/>
      <c r="H358" s="20"/>
      <c r="I358" s="17"/>
      <c r="J358" s="27"/>
      <c r="K358" s="27"/>
      <c r="L358" s="22"/>
      <c r="M358" s="28"/>
      <c r="N358" s="62"/>
      <c r="P358" s="29"/>
    </row>
    <row r="359" spans="1:16" s="18" customFormat="1">
      <c r="A359" s="17"/>
      <c r="C359" s="22"/>
      <c r="E359" s="51"/>
      <c r="G359" s="20"/>
      <c r="H359" s="20"/>
      <c r="I359" s="17"/>
      <c r="J359" s="27"/>
      <c r="K359" s="27"/>
      <c r="L359" s="22"/>
      <c r="M359" s="28"/>
      <c r="N359" s="62"/>
      <c r="P359" s="29"/>
    </row>
    <row r="360" spans="1:16" s="18" customFormat="1">
      <c r="A360" s="17"/>
      <c r="C360" s="22"/>
      <c r="E360" s="51"/>
      <c r="G360" s="20"/>
      <c r="H360" s="20"/>
      <c r="I360" s="17"/>
      <c r="J360" s="27"/>
      <c r="K360" s="27"/>
      <c r="L360" s="22"/>
      <c r="M360" s="28"/>
      <c r="N360" s="62"/>
      <c r="P360" s="29"/>
    </row>
    <row r="361" spans="1:16" s="18" customFormat="1">
      <c r="A361" s="17"/>
      <c r="C361" s="22"/>
      <c r="E361" s="51"/>
      <c r="G361" s="20"/>
      <c r="H361" s="20"/>
      <c r="I361" s="17"/>
      <c r="J361" s="27"/>
      <c r="K361" s="27"/>
      <c r="L361" s="22"/>
      <c r="M361" s="28"/>
      <c r="N361" s="62"/>
      <c r="P361" s="29"/>
    </row>
    <row r="362" spans="1:16" s="18" customFormat="1">
      <c r="A362" s="17"/>
      <c r="C362" s="22"/>
      <c r="E362" s="51"/>
      <c r="G362" s="20"/>
      <c r="H362" s="20"/>
      <c r="I362" s="17"/>
      <c r="J362" s="27"/>
      <c r="K362" s="27"/>
      <c r="L362" s="22"/>
      <c r="M362" s="28"/>
      <c r="N362" s="62"/>
      <c r="P362" s="29"/>
    </row>
    <row r="363" spans="1:16" s="18" customFormat="1">
      <c r="A363" s="17"/>
      <c r="C363" s="22"/>
      <c r="E363" s="51"/>
      <c r="G363" s="20"/>
      <c r="H363" s="20"/>
      <c r="I363" s="17"/>
      <c r="J363" s="27"/>
      <c r="K363" s="27"/>
      <c r="L363" s="22"/>
      <c r="M363" s="28"/>
      <c r="N363" s="62"/>
      <c r="P363" s="29"/>
    </row>
    <row r="364" spans="1:16" s="18" customFormat="1">
      <c r="A364" s="17"/>
      <c r="C364" s="22"/>
      <c r="E364" s="51"/>
      <c r="G364" s="20"/>
      <c r="H364" s="20"/>
      <c r="I364" s="17"/>
      <c r="J364" s="27"/>
      <c r="K364" s="27"/>
      <c r="L364" s="22"/>
      <c r="M364" s="28"/>
      <c r="N364" s="62"/>
      <c r="P364" s="29"/>
    </row>
    <row r="365" spans="1:16" s="18" customFormat="1">
      <c r="A365" s="17"/>
      <c r="C365" s="22"/>
      <c r="E365" s="51"/>
      <c r="G365" s="20"/>
      <c r="H365" s="20"/>
      <c r="I365" s="17"/>
      <c r="J365" s="27"/>
      <c r="K365" s="27"/>
      <c r="L365" s="22"/>
      <c r="M365" s="28"/>
      <c r="N365" s="62"/>
      <c r="P365" s="29"/>
    </row>
    <row r="366" spans="1:16" s="18" customFormat="1">
      <c r="A366" s="17"/>
      <c r="C366" s="22"/>
      <c r="E366" s="51"/>
      <c r="G366" s="20"/>
      <c r="H366" s="20"/>
      <c r="I366" s="17"/>
      <c r="J366" s="27"/>
      <c r="K366" s="27"/>
      <c r="L366" s="22"/>
      <c r="M366" s="28"/>
      <c r="N366" s="62"/>
      <c r="P366" s="29"/>
    </row>
    <row r="367" spans="1:16" s="18" customFormat="1">
      <c r="A367" s="17"/>
      <c r="C367" s="22"/>
      <c r="E367" s="51"/>
      <c r="G367" s="20"/>
      <c r="H367" s="20"/>
      <c r="I367" s="17"/>
      <c r="J367" s="27"/>
      <c r="K367" s="27"/>
      <c r="L367" s="22"/>
      <c r="M367" s="28"/>
      <c r="N367" s="62"/>
      <c r="P367" s="29"/>
    </row>
    <row r="368" spans="1:16" s="18" customFormat="1">
      <c r="A368" s="17"/>
      <c r="C368" s="22"/>
      <c r="E368" s="51"/>
      <c r="G368" s="20"/>
      <c r="H368" s="20"/>
      <c r="I368" s="17"/>
      <c r="J368" s="27"/>
      <c r="K368" s="27"/>
      <c r="L368" s="22"/>
      <c r="M368" s="28"/>
      <c r="N368" s="62"/>
      <c r="P368" s="29"/>
    </row>
    <row r="369" spans="1:16" s="18" customFormat="1">
      <c r="A369" s="17"/>
      <c r="C369" s="22"/>
      <c r="E369" s="51"/>
      <c r="G369" s="20"/>
      <c r="H369" s="20"/>
      <c r="I369" s="17"/>
      <c r="J369" s="27"/>
      <c r="K369" s="27"/>
      <c r="L369" s="22"/>
      <c r="M369" s="28"/>
      <c r="N369" s="62"/>
      <c r="P369" s="29"/>
    </row>
    <row r="370" spans="1:16" s="18" customFormat="1">
      <c r="A370" s="17"/>
      <c r="C370" s="22"/>
      <c r="E370" s="51"/>
      <c r="G370" s="20"/>
      <c r="H370" s="20"/>
      <c r="I370" s="17"/>
      <c r="J370" s="27"/>
      <c r="K370" s="27"/>
      <c r="L370" s="22"/>
      <c r="M370" s="28"/>
      <c r="N370" s="62"/>
      <c r="P370" s="29"/>
    </row>
    <row r="371" spans="1:16" s="18" customFormat="1">
      <c r="A371" s="17"/>
      <c r="C371" s="22"/>
      <c r="E371" s="51"/>
      <c r="G371" s="20"/>
      <c r="H371" s="20"/>
      <c r="I371" s="17"/>
      <c r="J371" s="27"/>
      <c r="K371" s="27"/>
      <c r="L371" s="22"/>
      <c r="M371" s="28"/>
      <c r="N371" s="62"/>
      <c r="P371" s="29"/>
    </row>
    <row r="372" spans="1:16" s="18" customFormat="1">
      <c r="A372" s="17"/>
      <c r="C372" s="22"/>
      <c r="E372" s="51"/>
      <c r="G372" s="20"/>
      <c r="H372" s="20"/>
      <c r="I372" s="17"/>
      <c r="J372" s="27"/>
      <c r="K372" s="27"/>
      <c r="L372" s="22"/>
      <c r="M372" s="28"/>
      <c r="N372" s="62"/>
      <c r="P372" s="29"/>
    </row>
    <row r="373" spans="1:16" s="18" customFormat="1">
      <c r="A373" s="17"/>
      <c r="C373" s="22"/>
      <c r="E373" s="51"/>
      <c r="G373" s="20"/>
      <c r="H373" s="20"/>
      <c r="I373" s="17"/>
      <c r="J373" s="27"/>
      <c r="K373" s="27"/>
      <c r="L373" s="22"/>
      <c r="M373" s="28"/>
      <c r="N373" s="62"/>
      <c r="P373" s="29"/>
    </row>
    <row r="374" spans="1:16" s="18" customFormat="1">
      <c r="A374" s="17"/>
      <c r="C374" s="22"/>
      <c r="E374" s="51"/>
      <c r="G374" s="20"/>
      <c r="H374" s="20"/>
      <c r="I374" s="17"/>
      <c r="J374" s="27"/>
      <c r="K374" s="27"/>
      <c r="L374" s="22"/>
      <c r="M374" s="28"/>
      <c r="N374" s="62"/>
      <c r="P374" s="29"/>
    </row>
    <row r="375" spans="1:16" s="18" customFormat="1">
      <c r="A375" s="17"/>
      <c r="C375" s="22"/>
      <c r="E375" s="51"/>
      <c r="G375" s="20"/>
      <c r="H375" s="20"/>
      <c r="I375" s="17"/>
      <c r="J375" s="27"/>
      <c r="K375" s="27"/>
      <c r="L375" s="22"/>
      <c r="M375" s="28"/>
      <c r="N375" s="62"/>
      <c r="P375" s="29"/>
    </row>
    <row r="376" spans="1:16" s="18" customFormat="1">
      <c r="A376" s="17"/>
      <c r="C376" s="22"/>
      <c r="E376" s="51"/>
      <c r="G376" s="20"/>
      <c r="H376" s="20"/>
      <c r="I376" s="17"/>
      <c r="J376" s="27"/>
      <c r="K376" s="27"/>
      <c r="L376" s="22"/>
      <c r="M376" s="28"/>
      <c r="N376" s="62"/>
      <c r="P376" s="29"/>
    </row>
    <row r="377" spans="1:16" s="18" customFormat="1">
      <c r="A377" s="17"/>
      <c r="C377" s="22"/>
      <c r="E377" s="51"/>
      <c r="G377" s="20"/>
      <c r="H377" s="20"/>
      <c r="I377" s="17"/>
      <c r="J377" s="27"/>
      <c r="K377" s="27"/>
      <c r="L377" s="22"/>
      <c r="M377" s="28"/>
      <c r="N377" s="62"/>
      <c r="P377" s="29"/>
    </row>
    <row r="378" spans="1:16" s="18" customFormat="1">
      <c r="A378" s="17"/>
      <c r="C378" s="22"/>
      <c r="E378" s="51"/>
      <c r="G378" s="20"/>
      <c r="H378" s="20"/>
      <c r="I378" s="17"/>
      <c r="J378" s="27"/>
      <c r="K378" s="27"/>
      <c r="L378" s="22"/>
      <c r="M378" s="28"/>
      <c r="N378" s="62"/>
      <c r="P378" s="29"/>
    </row>
    <row r="379" spans="1:16" s="18" customFormat="1">
      <c r="A379" s="17"/>
      <c r="C379" s="22"/>
      <c r="E379" s="51"/>
      <c r="G379" s="20"/>
      <c r="H379" s="20"/>
      <c r="I379" s="17"/>
      <c r="J379" s="27"/>
      <c r="K379" s="27"/>
      <c r="L379" s="22"/>
      <c r="M379" s="28"/>
      <c r="N379" s="62"/>
      <c r="P379" s="29"/>
    </row>
    <row r="380" spans="1:16" s="18" customFormat="1">
      <c r="A380" s="17"/>
      <c r="C380" s="22"/>
      <c r="E380" s="51"/>
      <c r="G380" s="20"/>
      <c r="H380" s="20"/>
      <c r="I380" s="17"/>
      <c r="J380" s="27"/>
      <c r="K380" s="27"/>
      <c r="L380" s="22"/>
      <c r="M380" s="28"/>
      <c r="N380" s="62"/>
      <c r="P380" s="29"/>
    </row>
    <row r="381" spans="1:16" s="18" customFormat="1">
      <c r="A381" s="17"/>
      <c r="C381" s="22"/>
      <c r="E381" s="51"/>
      <c r="G381" s="20"/>
      <c r="H381" s="20"/>
      <c r="I381" s="17"/>
      <c r="J381" s="27"/>
      <c r="K381" s="27"/>
      <c r="L381" s="22"/>
      <c r="M381" s="28"/>
      <c r="N381" s="62"/>
      <c r="P381" s="29"/>
    </row>
    <row r="382" spans="1:16" s="18" customFormat="1">
      <c r="A382" s="17"/>
      <c r="C382" s="22"/>
      <c r="E382" s="51"/>
      <c r="G382" s="20"/>
      <c r="H382" s="20"/>
      <c r="I382" s="17"/>
      <c r="J382" s="27"/>
      <c r="K382" s="27"/>
      <c r="L382" s="22"/>
      <c r="M382" s="28"/>
      <c r="N382" s="62"/>
      <c r="P382" s="29"/>
    </row>
    <row r="383" spans="1:16" s="18" customFormat="1">
      <c r="A383" s="17"/>
      <c r="C383" s="22"/>
      <c r="E383" s="51"/>
      <c r="G383" s="20"/>
      <c r="H383" s="20"/>
      <c r="I383" s="17"/>
      <c r="J383" s="27"/>
      <c r="K383" s="27"/>
      <c r="L383" s="22"/>
      <c r="M383" s="28"/>
      <c r="N383" s="62"/>
      <c r="P383" s="29"/>
    </row>
    <row r="384" spans="1:16" s="18" customFormat="1">
      <c r="A384" s="17"/>
      <c r="C384" s="22"/>
      <c r="E384" s="51"/>
      <c r="G384" s="20"/>
      <c r="H384" s="20"/>
      <c r="I384" s="17"/>
      <c r="J384" s="27"/>
      <c r="K384" s="27"/>
      <c r="L384" s="22"/>
      <c r="M384" s="28"/>
      <c r="N384" s="62"/>
      <c r="P384" s="29"/>
    </row>
    <row r="385" spans="1:16" s="18" customFormat="1">
      <c r="A385" s="17"/>
      <c r="C385" s="22"/>
      <c r="E385" s="51"/>
      <c r="G385" s="20"/>
      <c r="H385" s="20"/>
      <c r="I385" s="17"/>
      <c r="J385" s="27"/>
      <c r="K385" s="27"/>
      <c r="L385" s="22"/>
      <c r="M385" s="28"/>
      <c r="N385" s="62"/>
      <c r="P385" s="29"/>
    </row>
    <row r="386" spans="1:16" s="18" customFormat="1">
      <c r="A386" s="17"/>
      <c r="C386" s="22"/>
      <c r="E386" s="51"/>
      <c r="G386" s="20"/>
      <c r="H386" s="20"/>
      <c r="I386" s="17"/>
      <c r="J386" s="27"/>
      <c r="K386" s="27"/>
      <c r="L386" s="22"/>
      <c r="M386" s="28"/>
      <c r="N386" s="62"/>
      <c r="P386" s="29"/>
    </row>
    <row r="387" spans="1:16" s="18" customFormat="1">
      <c r="A387" s="17"/>
      <c r="C387" s="22"/>
      <c r="E387" s="51"/>
      <c r="G387" s="20"/>
      <c r="H387" s="20"/>
      <c r="I387" s="17"/>
      <c r="J387" s="27"/>
      <c r="K387" s="27"/>
      <c r="L387" s="22"/>
      <c r="M387" s="28"/>
      <c r="N387" s="62"/>
      <c r="P387" s="29"/>
    </row>
    <row r="388" spans="1:16" s="18" customFormat="1">
      <c r="A388" s="17"/>
      <c r="C388" s="22"/>
      <c r="E388" s="51"/>
      <c r="G388" s="20"/>
      <c r="H388" s="20"/>
      <c r="I388" s="17"/>
      <c r="J388" s="27"/>
      <c r="K388" s="27"/>
      <c r="L388" s="22"/>
      <c r="M388" s="28"/>
      <c r="N388" s="62"/>
      <c r="P388" s="29"/>
    </row>
    <row r="389" spans="1:16" s="18" customFormat="1">
      <c r="A389" s="17"/>
      <c r="C389" s="22"/>
      <c r="E389" s="51"/>
      <c r="G389" s="20"/>
      <c r="H389" s="20"/>
      <c r="I389" s="17"/>
      <c r="J389" s="27"/>
      <c r="K389" s="27"/>
      <c r="L389" s="22"/>
      <c r="M389" s="28"/>
      <c r="N389" s="62"/>
      <c r="P389" s="29"/>
    </row>
    <row r="390" spans="1:16" s="18" customFormat="1">
      <c r="A390" s="17"/>
      <c r="C390" s="22"/>
      <c r="E390" s="51"/>
      <c r="G390" s="20"/>
      <c r="H390" s="20"/>
      <c r="I390" s="17"/>
      <c r="J390" s="27"/>
      <c r="K390" s="27"/>
      <c r="L390" s="22"/>
      <c r="M390" s="28"/>
      <c r="N390" s="62"/>
      <c r="P390" s="29"/>
    </row>
    <row r="391" spans="1:16" s="18" customFormat="1">
      <c r="A391" s="17"/>
      <c r="C391" s="22"/>
      <c r="E391" s="51"/>
      <c r="G391" s="20"/>
      <c r="H391" s="20"/>
      <c r="I391" s="17"/>
      <c r="J391" s="27"/>
      <c r="K391" s="27"/>
      <c r="L391" s="22"/>
      <c r="M391" s="28"/>
      <c r="N391" s="62"/>
      <c r="P391" s="29"/>
    </row>
    <row r="392" spans="1:16" s="18" customFormat="1">
      <c r="A392" s="17"/>
      <c r="C392" s="22"/>
      <c r="E392" s="51"/>
      <c r="G392" s="20"/>
      <c r="H392" s="20"/>
      <c r="I392" s="17"/>
      <c r="J392" s="27"/>
      <c r="K392" s="27"/>
      <c r="L392" s="22"/>
      <c r="M392" s="28"/>
      <c r="N392" s="62"/>
      <c r="P392" s="29"/>
    </row>
    <row r="393" spans="1:16" s="18" customFormat="1">
      <c r="A393" s="17"/>
      <c r="C393" s="22"/>
      <c r="E393" s="51"/>
      <c r="G393" s="20"/>
      <c r="H393" s="20"/>
      <c r="I393" s="17"/>
      <c r="J393" s="27"/>
      <c r="K393" s="27"/>
      <c r="L393" s="22"/>
      <c r="M393" s="28"/>
      <c r="N393" s="62"/>
      <c r="P393" s="29"/>
    </row>
    <row r="394" spans="1:16" s="18" customFormat="1">
      <c r="A394" s="17"/>
      <c r="C394" s="22"/>
      <c r="E394" s="51"/>
      <c r="G394" s="20"/>
      <c r="H394" s="20"/>
      <c r="I394" s="17"/>
      <c r="J394" s="27"/>
      <c r="K394" s="27"/>
      <c r="L394" s="22"/>
      <c r="M394" s="28"/>
      <c r="N394" s="62"/>
      <c r="P394" s="29"/>
    </row>
    <row r="395" spans="1:16" s="18" customFormat="1">
      <c r="A395" s="17"/>
      <c r="C395" s="22"/>
      <c r="E395" s="51"/>
      <c r="G395" s="20"/>
      <c r="H395" s="20"/>
      <c r="I395" s="17"/>
      <c r="J395" s="27"/>
      <c r="K395" s="27"/>
      <c r="L395" s="22"/>
      <c r="M395" s="28"/>
      <c r="N395" s="62"/>
      <c r="P395" s="29"/>
    </row>
    <row r="396" spans="1:16" s="18" customFormat="1">
      <c r="A396" s="17"/>
      <c r="C396" s="22"/>
      <c r="E396" s="51"/>
      <c r="G396" s="20"/>
      <c r="H396" s="20"/>
      <c r="I396" s="17"/>
      <c r="J396" s="27"/>
      <c r="K396" s="27"/>
      <c r="L396" s="22"/>
      <c r="M396" s="28"/>
      <c r="N396" s="62"/>
      <c r="P396" s="29"/>
    </row>
    <row r="397" spans="1:16" s="18" customFormat="1">
      <c r="A397" s="17"/>
      <c r="C397" s="22"/>
      <c r="E397" s="51"/>
      <c r="G397" s="20"/>
      <c r="H397" s="20"/>
      <c r="I397" s="17"/>
      <c r="J397" s="27"/>
      <c r="K397" s="27"/>
      <c r="L397" s="22"/>
      <c r="M397" s="28"/>
      <c r="N397" s="62"/>
      <c r="P397" s="29"/>
    </row>
    <row r="398" spans="1:16" s="18" customFormat="1">
      <c r="A398" s="17"/>
      <c r="C398" s="22"/>
      <c r="E398" s="51"/>
      <c r="G398" s="20"/>
      <c r="H398" s="20"/>
      <c r="I398" s="17"/>
      <c r="J398" s="27"/>
      <c r="K398" s="27"/>
      <c r="L398" s="22"/>
      <c r="M398" s="28"/>
      <c r="N398" s="62"/>
      <c r="P398" s="29"/>
    </row>
    <row r="399" spans="1:16" s="18" customFormat="1">
      <c r="A399" s="17"/>
      <c r="C399" s="22"/>
      <c r="E399" s="51"/>
      <c r="G399" s="20"/>
      <c r="H399" s="20"/>
      <c r="I399" s="17"/>
      <c r="J399" s="27"/>
      <c r="K399" s="27"/>
      <c r="L399" s="22"/>
      <c r="M399" s="28"/>
      <c r="N399" s="62"/>
      <c r="P399" s="29"/>
    </row>
    <row r="400" spans="1:16" s="18" customFormat="1">
      <c r="A400" s="17"/>
      <c r="C400" s="22"/>
      <c r="E400" s="51"/>
      <c r="G400" s="20"/>
      <c r="H400" s="20"/>
      <c r="I400" s="17"/>
      <c r="J400" s="27"/>
      <c r="K400" s="27"/>
      <c r="L400" s="22"/>
      <c r="M400" s="28"/>
      <c r="N400" s="62"/>
      <c r="P400" s="29"/>
    </row>
    <row r="401" spans="1:16" s="18" customFormat="1">
      <c r="A401" s="17"/>
      <c r="C401" s="22"/>
      <c r="E401" s="51"/>
      <c r="G401" s="20"/>
      <c r="H401" s="20"/>
      <c r="I401" s="17"/>
      <c r="J401" s="27"/>
      <c r="K401" s="27"/>
      <c r="L401" s="22"/>
      <c r="M401" s="28"/>
      <c r="N401" s="62"/>
      <c r="P401" s="29"/>
    </row>
    <row r="402" spans="1:16" s="18" customFormat="1">
      <c r="A402" s="17"/>
      <c r="C402" s="22"/>
      <c r="E402" s="51"/>
      <c r="G402" s="20"/>
      <c r="H402" s="20"/>
      <c r="I402" s="17"/>
      <c r="J402" s="27"/>
      <c r="K402" s="27"/>
      <c r="L402" s="22"/>
      <c r="M402" s="28"/>
      <c r="N402" s="62"/>
      <c r="P402" s="29"/>
    </row>
    <row r="403" spans="1:16" s="18" customFormat="1">
      <c r="A403" s="17"/>
      <c r="C403" s="22"/>
      <c r="E403" s="51"/>
      <c r="G403" s="20"/>
      <c r="H403" s="20"/>
      <c r="I403" s="17"/>
      <c r="J403" s="27"/>
      <c r="K403" s="27"/>
      <c r="L403" s="22"/>
      <c r="M403" s="28"/>
      <c r="N403" s="62"/>
      <c r="P403" s="29"/>
    </row>
    <row r="404" spans="1:16" s="18" customFormat="1">
      <c r="A404" s="17"/>
      <c r="C404" s="22"/>
      <c r="E404" s="51"/>
      <c r="G404" s="20"/>
      <c r="H404" s="20"/>
      <c r="I404" s="17"/>
      <c r="J404" s="27"/>
      <c r="K404" s="27"/>
      <c r="L404" s="22"/>
      <c r="M404" s="28"/>
      <c r="N404" s="62"/>
      <c r="P404" s="29"/>
    </row>
    <row r="405" spans="1:16" s="18" customFormat="1">
      <c r="A405" s="17"/>
      <c r="C405" s="22"/>
      <c r="E405" s="51"/>
      <c r="G405" s="20"/>
      <c r="H405" s="20"/>
      <c r="I405" s="17"/>
      <c r="J405" s="27"/>
      <c r="K405" s="27"/>
      <c r="L405" s="22"/>
      <c r="M405" s="28"/>
      <c r="N405" s="62"/>
      <c r="P405" s="29"/>
    </row>
    <row r="406" spans="1:16" s="18" customFormat="1">
      <c r="A406" s="17"/>
      <c r="C406" s="22"/>
      <c r="E406" s="51"/>
      <c r="G406" s="20"/>
      <c r="H406" s="20"/>
      <c r="I406" s="17"/>
      <c r="J406" s="27"/>
      <c r="K406" s="27"/>
      <c r="L406" s="22"/>
      <c r="M406" s="28"/>
      <c r="N406" s="62"/>
      <c r="P406" s="29"/>
    </row>
    <row r="407" spans="1:16" s="18" customFormat="1">
      <c r="A407" s="17"/>
      <c r="C407" s="22"/>
      <c r="E407" s="51"/>
      <c r="G407" s="20"/>
      <c r="H407" s="20"/>
      <c r="I407" s="17"/>
      <c r="J407" s="27"/>
      <c r="K407" s="27"/>
      <c r="L407" s="22"/>
      <c r="M407" s="28"/>
      <c r="N407" s="62"/>
      <c r="P407" s="29"/>
    </row>
    <row r="408" spans="1:16" s="18" customFormat="1">
      <c r="A408" s="17"/>
      <c r="C408" s="22"/>
      <c r="E408" s="51"/>
      <c r="G408" s="20"/>
      <c r="H408" s="20"/>
      <c r="I408" s="17"/>
      <c r="J408" s="27"/>
      <c r="K408" s="27"/>
      <c r="L408" s="22"/>
      <c r="M408" s="28"/>
      <c r="N408" s="62"/>
      <c r="P408" s="29"/>
    </row>
    <row r="409" spans="1:16" s="18" customFormat="1">
      <c r="A409" s="17"/>
      <c r="C409" s="22"/>
      <c r="E409" s="51"/>
      <c r="G409" s="20"/>
      <c r="H409" s="20"/>
      <c r="I409" s="17"/>
      <c r="J409" s="27"/>
      <c r="K409" s="27"/>
      <c r="L409" s="22"/>
      <c r="M409" s="28"/>
      <c r="N409" s="62"/>
      <c r="P409" s="29"/>
    </row>
    <row r="410" spans="1:16" s="18" customFormat="1">
      <c r="A410" s="17"/>
      <c r="C410" s="22"/>
      <c r="E410" s="51"/>
      <c r="G410" s="20"/>
      <c r="H410" s="20"/>
      <c r="I410" s="17"/>
      <c r="J410" s="27"/>
      <c r="K410" s="27"/>
      <c r="L410" s="22"/>
      <c r="M410" s="28"/>
      <c r="N410" s="62"/>
      <c r="P410" s="29"/>
    </row>
    <row r="411" spans="1:16" s="18" customFormat="1">
      <c r="A411" s="17"/>
      <c r="C411" s="22"/>
      <c r="E411" s="51"/>
      <c r="G411" s="20"/>
      <c r="H411" s="20"/>
      <c r="I411" s="17"/>
      <c r="J411" s="27"/>
      <c r="K411" s="27"/>
      <c r="L411" s="22"/>
      <c r="M411" s="28"/>
      <c r="N411" s="62"/>
      <c r="P411" s="29"/>
    </row>
    <row r="412" spans="1:16" s="18" customFormat="1">
      <c r="A412" s="17"/>
      <c r="C412" s="22"/>
      <c r="E412" s="51"/>
      <c r="G412" s="20"/>
      <c r="H412" s="20"/>
      <c r="I412" s="17"/>
      <c r="J412" s="27"/>
      <c r="K412" s="27"/>
      <c r="L412" s="22"/>
      <c r="M412" s="28"/>
      <c r="N412" s="62"/>
      <c r="P412" s="29"/>
    </row>
    <row r="413" spans="1:16" s="18" customFormat="1">
      <c r="A413" s="17"/>
      <c r="C413" s="22"/>
      <c r="E413" s="51"/>
      <c r="G413" s="20"/>
      <c r="H413" s="20"/>
      <c r="I413" s="17"/>
      <c r="J413" s="27"/>
      <c r="K413" s="27"/>
      <c r="L413" s="22"/>
      <c r="M413" s="28"/>
      <c r="N413" s="62"/>
      <c r="P413" s="29"/>
    </row>
    <row r="414" spans="1:16" s="18" customFormat="1">
      <c r="A414" s="17"/>
      <c r="C414" s="22"/>
      <c r="E414" s="51"/>
      <c r="G414" s="20"/>
      <c r="H414" s="20"/>
      <c r="I414" s="17"/>
      <c r="J414" s="27"/>
      <c r="K414" s="27"/>
      <c r="L414" s="22"/>
      <c r="M414" s="28"/>
      <c r="N414" s="62"/>
      <c r="P414" s="29"/>
    </row>
    <row r="415" spans="1:16" s="18" customFormat="1">
      <c r="A415" s="17"/>
      <c r="C415" s="22"/>
      <c r="E415" s="51"/>
      <c r="G415" s="20"/>
      <c r="H415" s="20"/>
      <c r="I415" s="17"/>
      <c r="J415" s="27"/>
      <c r="K415" s="27"/>
      <c r="L415" s="22"/>
      <c r="M415" s="28"/>
      <c r="N415" s="62"/>
      <c r="P415" s="29"/>
    </row>
    <row r="416" spans="1:16" s="18" customFormat="1">
      <c r="A416" s="17"/>
      <c r="C416" s="22"/>
      <c r="E416" s="51"/>
      <c r="G416" s="20"/>
      <c r="H416" s="20"/>
      <c r="I416" s="17"/>
      <c r="J416" s="27"/>
      <c r="K416" s="27"/>
      <c r="L416" s="22"/>
      <c r="M416" s="28"/>
      <c r="N416" s="62"/>
      <c r="P416" s="29"/>
    </row>
    <row r="417" spans="1:16" s="18" customFormat="1">
      <c r="A417" s="17"/>
      <c r="C417" s="22"/>
      <c r="E417" s="51"/>
      <c r="G417" s="20"/>
      <c r="H417" s="20"/>
      <c r="I417" s="17"/>
      <c r="J417" s="27"/>
      <c r="K417" s="27"/>
      <c r="L417" s="22"/>
      <c r="M417" s="28"/>
      <c r="N417" s="62"/>
      <c r="P417" s="29"/>
    </row>
    <row r="418" spans="1:16" s="18" customFormat="1">
      <c r="A418" s="17"/>
      <c r="C418" s="22"/>
      <c r="E418" s="51"/>
      <c r="G418" s="20"/>
      <c r="H418" s="20"/>
      <c r="I418" s="17"/>
      <c r="J418" s="27"/>
      <c r="K418" s="27"/>
      <c r="L418" s="22"/>
      <c r="M418" s="28"/>
      <c r="N418" s="62"/>
      <c r="P418" s="29"/>
    </row>
    <row r="419" spans="1:16" s="18" customFormat="1">
      <c r="A419" s="17"/>
      <c r="C419" s="22"/>
      <c r="E419" s="51"/>
      <c r="G419" s="20"/>
      <c r="H419" s="20"/>
      <c r="I419" s="17"/>
      <c r="J419" s="27"/>
      <c r="K419" s="27"/>
      <c r="L419" s="22"/>
      <c r="M419" s="28"/>
      <c r="N419" s="62"/>
      <c r="P419" s="29"/>
    </row>
    <row r="420" spans="1:16" s="18" customFormat="1">
      <c r="A420" s="17"/>
      <c r="C420" s="22"/>
      <c r="E420" s="51"/>
      <c r="G420" s="20"/>
      <c r="H420" s="20"/>
      <c r="I420" s="17"/>
      <c r="J420" s="27"/>
      <c r="K420" s="27"/>
      <c r="L420" s="22"/>
      <c r="M420" s="28"/>
      <c r="N420" s="62"/>
      <c r="P420" s="29"/>
    </row>
    <row r="421" spans="1:16" s="18" customFormat="1">
      <c r="A421" s="17"/>
      <c r="C421" s="22"/>
      <c r="E421" s="51"/>
      <c r="G421" s="20"/>
      <c r="H421" s="20"/>
      <c r="I421" s="17"/>
      <c r="J421" s="27"/>
      <c r="K421" s="27"/>
      <c r="L421" s="22"/>
      <c r="M421" s="28"/>
      <c r="N421" s="62"/>
      <c r="P421" s="29"/>
    </row>
    <row r="422" spans="1:16" s="18" customFormat="1">
      <c r="A422" s="17"/>
      <c r="C422" s="22"/>
      <c r="E422" s="51"/>
      <c r="G422" s="20"/>
      <c r="H422" s="20"/>
      <c r="I422" s="17"/>
      <c r="J422" s="27"/>
      <c r="K422" s="27"/>
      <c r="L422" s="22"/>
      <c r="M422" s="28"/>
      <c r="N422" s="62"/>
      <c r="P422" s="29"/>
    </row>
    <row r="423" spans="1:16" s="18" customFormat="1">
      <c r="A423" s="17"/>
      <c r="C423" s="22"/>
      <c r="E423" s="51"/>
      <c r="G423" s="20"/>
      <c r="H423" s="20"/>
      <c r="I423" s="17"/>
      <c r="J423" s="27"/>
      <c r="K423" s="27"/>
      <c r="L423" s="22"/>
      <c r="M423" s="28"/>
      <c r="N423" s="62"/>
      <c r="P423" s="29"/>
    </row>
    <row r="424" spans="1:16" s="18" customFormat="1">
      <c r="A424" s="17"/>
      <c r="C424" s="22"/>
      <c r="E424" s="51"/>
      <c r="G424" s="20"/>
      <c r="H424" s="20"/>
      <c r="I424" s="17"/>
      <c r="J424" s="27"/>
      <c r="K424" s="27"/>
      <c r="L424" s="22"/>
      <c r="M424" s="28"/>
      <c r="N424" s="62"/>
      <c r="P424" s="29"/>
    </row>
    <row r="425" spans="1:16" s="18" customFormat="1">
      <c r="A425" s="17"/>
      <c r="C425" s="22"/>
      <c r="E425" s="51"/>
      <c r="G425" s="20"/>
      <c r="H425" s="20"/>
      <c r="I425" s="17"/>
      <c r="J425" s="27"/>
      <c r="K425" s="27"/>
      <c r="L425" s="22"/>
      <c r="M425" s="28"/>
      <c r="N425" s="62"/>
      <c r="P425" s="29"/>
    </row>
    <row r="426" spans="1:16" s="18" customFormat="1">
      <c r="A426" s="17"/>
      <c r="C426" s="22"/>
      <c r="E426" s="51"/>
      <c r="G426" s="20"/>
      <c r="H426" s="20"/>
      <c r="I426" s="17"/>
      <c r="J426" s="27"/>
      <c r="K426" s="27"/>
      <c r="L426" s="22"/>
      <c r="M426" s="28"/>
      <c r="N426" s="62"/>
      <c r="P426" s="29"/>
    </row>
    <row r="427" spans="1:16" s="18" customFormat="1">
      <c r="A427" s="17"/>
      <c r="C427" s="22"/>
      <c r="E427" s="51"/>
      <c r="G427" s="20"/>
      <c r="H427" s="20"/>
      <c r="I427" s="17"/>
      <c r="J427" s="27"/>
      <c r="K427" s="27"/>
      <c r="L427" s="22"/>
      <c r="M427" s="28"/>
      <c r="N427" s="62"/>
      <c r="P427" s="29"/>
    </row>
    <row r="428" spans="1:16" s="18" customFormat="1">
      <c r="A428" s="17"/>
      <c r="C428" s="22"/>
      <c r="E428" s="51"/>
      <c r="G428" s="20"/>
      <c r="H428" s="20"/>
      <c r="I428" s="17"/>
      <c r="J428" s="27"/>
      <c r="K428" s="27"/>
      <c r="L428" s="22"/>
      <c r="M428" s="28"/>
      <c r="N428" s="62"/>
      <c r="P428" s="29"/>
    </row>
    <row r="429" spans="1:16" s="18" customFormat="1">
      <c r="A429" s="17"/>
      <c r="C429" s="22"/>
      <c r="E429" s="51"/>
      <c r="G429" s="20"/>
      <c r="H429" s="20"/>
      <c r="I429" s="17"/>
      <c r="J429" s="27"/>
      <c r="K429" s="27"/>
      <c r="L429" s="22"/>
      <c r="M429" s="28"/>
      <c r="N429" s="62"/>
      <c r="P429" s="29"/>
    </row>
    <row r="430" spans="1:16" s="18" customFormat="1">
      <c r="A430" s="17"/>
      <c r="C430" s="22"/>
      <c r="E430" s="51"/>
      <c r="G430" s="20"/>
      <c r="H430" s="20"/>
      <c r="I430" s="17"/>
      <c r="J430" s="27"/>
      <c r="K430" s="27"/>
      <c r="L430" s="22"/>
      <c r="M430" s="28"/>
      <c r="N430" s="62"/>
      <c r="P430" s="29"/>
    </row>
    <row r="431" spans="1:16" s="18" customFormat="1">
      <c r="A431" s="17"/>
      <c r="C431" s="22"/>
      <c r="E431" s="51"/>
      <c r="G431" s="20"/>
      <c r="H431" s="20"/>
      <c r="I431" s="17"/>
      <c r="J431" s="27"/>
      <c r="K431" s="27"/>
      <c r="L431" s="22"/>
      <c r="M431" s="28"/>
      <c r="N431" s="62"/>
      <c r="P431" s="29"/>
    </row>
    <row r="432" spans="1:16" s="18" customFormat="1">
      <c r="A432" s="17"/>
      <c r="C432" s="22"/>
      <c r="E432" s="51"/>
      <c r="G432" s="20"/>
      <c r="H432" s="20"/>
      <c r="I432" s="17"/>
      <c r="J432" s="27"/>
      <c r="K432" s="27"/>
      <c r="L432" s="22"/>
      <c r="M432" s="28"/>
      <c r="N432" s="62"/>
      <c r="P432" s="29"/>
    </row>
    <row r="433" spans="1:16" s="18" customFormat="1">
      <c r="A433" s="17"/>
      <c r="C433" s="22"/>
      <c r="E433" s="51"/>
      <c r="G433" s="20"/>
      <c r="H433" s="20"/>
      <c r="I433" s="17"/>
      <c r="J433" s="27"/>
      <c r="K433" s="27"/>
      <c r="L433" s="22"/>
      <c r="M433" s="28"/>
      <c r="N433" s="62"/>
      <c r="P433" s="29"/>
    </row>
    <row r="434" spans="1:16" s="18" customFormat="1">
      <c r="A434" s="17"/>
      <c r="C434" s="22"/>
      <c r="E434" s="51"/>
      <c r="G434" s="20"/>
      <c r="H434" s="20"/>
      <c r="I434" s="17"/>
      <c r="J434" s="27"/>
      <c r="K434" s="27"/>
      <c r="L434" s="22"/>
      <c r="M434" s="28"/>
      <c r="N434" s="62"/>
      <c r="P434" s="29"/>
    </row>
    <row r="435" spans="1:16" s="18" customFormat="1">
      <c r="A435" s="17"/>
      <c r="C435" s="22"/>
      <c r="E435" s="51"/>
      <c r="G435" s="20"/>
      <c r="H435" s="20"/>
      <c r="I435" s="17"/>
      <c r="J435" s="27"/>
      <c r="K435" s="27"/>
      <c r="L435" s="22"/>
      <c r="M435" s="28"/>
      <c r="N435" s="62"/>
      <c r="P435" s="29"/>
    </row>
    <row r="436" spans="1:16" s="18" customFormat="1">
      <c r="A436" s="17"/>
      <c r="C436" s="22"/>
      <c r="E436" s="51"/>
      <c r="G436" s="20"/>
      <c r="H436" s="20"/>
      <c r="I436" s="17"/>
      <c r="J436" s="27"/>
      <c r="K436" s="27"/>
      <c r="L436" s="22"/>
      <c r="M436" s="28"/>
      <c r="N436" s="62"/>
      <c r="P436" s="29"/>
    </row>
    <row r="437" spans="1:16" s="18" customFormat="1">
      <c r="A437" s="17"/>
      <c r="C437" s="22"/>
      <c r="E437" s="51"/>
      <c r="G437" s="20"/>
      <c r="H437" s="20"/>
      <c r="I437" s="17"/>
      <c r="J437" s="27"/>
      <c r="K437" s="27"/>
      <c r="L437" s="22"/>
      <c r="M437" s="28"/>
      <c r="N437" s="62"/>
      <c r="P437" s="29"/>
    </row>
    <row r="438" spans="1:16" s="18" customFormat="1">
      <c r="A438" s="17"/>
      <c r="C438" s="22"/>
      <c r="E438" s="51"/>
      <c r="G438" s="20"/>
      <c r="H438" s="20"/>
      <c r="I438" s="17"/>
      <c r="J438" s="27"/>
      <c r="K438" s="27"/>
      <c r="L438" s="22"/>
      <c r="M438" s="28"/>
      <c r="N438" s="62"/>
      <c r="P438" s="29"/>
    </row>
    <row r="439" spans="1:16" s="18" customFormat="1">
      <c r="A439" s="17"/>
      <c r="C439" s="22"/>
      <c r="E439" s="51"/>
      <c r="G439" s="20"/>
      <c r="H439" s="20"/>
      <c r="I439" s="17"/>
      <c r="J439" s="27"/>
      <c r="K439" s="27"/>
      <c r="L439" s="22"/>
      <c r="M439" s="28"/>
      <c r="N439" s="62"/>
      <c r="P439" s="29"/>
    </row>
    <row r="440" spans="1:16" s="18" customFormat="1">
      <c r="A440" s="17"/>
      <c r="C440" s="22"/>
      <c r="E440" s="51"/>
      <c r="G440" s="20"/>
      <c r="H440" s="20"/>
      <c r="I440" s="17"/>
      <c r="J440" s="27"/>
      <c r="K440" s="27"/>
      <c r="L440" s="22"/>
      <c r="M440" s="28"/>
      <c r="N440" s="62"/>
      <c r="P440" s="29"/>
    </row>
    <row r="441" spans="1:16" s="18" customFormat="1">
      <c r="A441" s="17"/>
      <c r="C441" s="22"/>
      <c r="E441" s="51"/>
      <c r="G441" s="20"/>
      <c r="H441" s="20"/>
      <c r="I441" s="17"/>
      <c r="J441" s="27"/>
      <c r="K441" s="27"/>
      <c r="L441" s="22"/>
      <c r="M441" s="28"/>
      <c r="N441" s="62"/>
      <c r="P441" s="29"/>
    </row>
    <row r="442" spans="1:16" s="18" customFormat="1">
      <c r="A442" s="17"/>
      <c r="C442" s="22"/>
      <c r="E442" s="51"/>
      <c r="G442" s="20"/>
      <c r="H442" s="20"/>
      <c r="I442" s="17"/>
      <c r="J442" s="27"/>
      <c r="K442" s="27"/>
      <c r="L442" s="22"/>
      <c r="M442" s="28"/>
      <c r="N442" s="62"/>
      <c r="P442" s="29"/>
    </row>
    <row r="443" spans="1:16" s="18" customFormat="1">
      <c r="A443" s="17"/>
      <c r="C443" s="22"/>
      <c r="E443" s="51"/>
      <c r="G443" s="20"/>
      <c r="H443" s="20"/>
      <c r="I443" s="17"/>
      <c r="J443" s="27"/>
      <c r="K443" s="27"/>
      <c r="L443" s="22"/>
      <c r="M443" s="28"/>
      <c r="N443" s="62"/>
      <c r="P443" s="29"/>
    </row>
    <row r="444" spans="1:16" s="18" customFormat="1">
      <c r="A444" s="17"/>
      <c r="C444" s="22"/>
      <c r="E444" s="51"/>
      <c r="G444" s="20"/>
      <c r="H444" s="20"/>
      <c r="I444" s="17"/>
      <c r="J444" s="27"/>
      <c r="K444" s="27"/>
      <c r="L444" s="22"/>
      <c r="M444" s="28"/>
      <c r="N444" s="62"/>
      <c r="P444" s="29"/>
    </row>
    <row r="445" spans="1:16" s="18" customFormat="1">
      <c r="A445" s="17"/>
      <c r="C445" s="22"/>
      <c r="E445" s="51"/>
      <c r="G445" s="20"/>
      <c r="H445" s="20"/>
      <c r="I445" s="17"/>
      <c r="J445" s="27"/>
      <c r="K445" s="27"/>
      <c r="L445" s="22"/>
      <c r="M445" s="28"/>
      <c r="N445" s="62"/>
      <c r="P445" s="29"/>
    </row>
    <row r="446" spans="1:16" s="18" customFormat="1">
      <c r="A446" s="17"/>
      <c r="C446" s="22"/>
      <c r="E446" s="51"/>
      <c r="G446" s="20"/>
      <c r="H446" s="20"/>
      <c r="I446" s="17"/>
      <c r="J446" s="27"/>
      <c r="K446" s="27"/>
      <c r="L446" s="22"/>
      <c r="M446" s="28"/>
      <c r="N446" s="62"/>
      <c r="P446" s="29"/>
    </row>
    <row r="447" spans="1:16" s="18" customFormat="1">
      <c r="A447" s="17"/>
      <c r="C447" s="22"/>
      <c r="E447" s="51"/>
      <c r="G447" s="20"/>
      <c r="H447" s="20"/>
      <c r="I447" s="17"/>
      <c r="J447" s="27"/>
      <c r="K447" s="27"/>
      <c r="L447" s="22"/>
      <c r="M447" s="28"/>
      <c r="N447" s="62"/>
      <c r="P447" s="29"/>
    </row>
    <row r="448" spans="1:16" s="18" customFormat="1">
      <c r="A448" s="17"/>
      <c r="C448" s="22"/>
      <c r="E448" s="51"/>
      <c r="G448" s="20"/>
      <c r="H448" s="20"/>
      <c r="I448" s="17"/>
      <c r="J448" s="27"/>
      <c r="K448" s="27"/>
      <c r="L448" s="22"/>
      <c r="M448" s="28"/>
      <c r="N448" s="62"/>
      <c r="P448" s="29"/>
    </row>
    <row r="449" spans="1:16" s="18" customFormat="1">
      <c r="A449" s="17"/>
      <c r="C449" s="22"/>
      <c r="E449" s="51"/>
      <c r="G449" s="20"/>
      <c r="H449" s="20"/>
      <c r="I449" s="17"/>
      <c r="J449" s="27"/>
      <c r="K449" s="27"/>
      <c r="L449" s="22"/>
      <c r="M449" s="28"/>
      <c r="N449" s="62"/>
      <c r="P449" s="29"/>
    </row>
    <row r="450" spans="1:16" s="18" customFormat="1">
      <c r="A450" s="17"/>
      <c r="C450" s="22"/>
      <c r="E450" s="51"/>
      <c r="G450" s="20"/>
      <c r="H450" s="20"/>
      <c r="I450" s="17"/>
      <c r="J450" s="27"/>
      <c r="K450" s="27"/>
      <c r="L450" s="22"/>
      <c r="M450" s="28"/>
      <c r="N450" s="62"/>
      <c r="P450" s="29"/>
    </row>
    <row r="451" spans="1:16" s="18" customFormat="1">
      <c r="A451" s="17"/>
      <c r="C451" s="22"/>
      <c r="E451" s="51"/>
      <c r="G451" s="20"/>
      <c r="H451" s="20"/>
      <c r="I451" s="17"/>
      <c r="J451" s="27"/>
      <c r="K451" s="27"/>
      <c r="L451" s="22"/>
      <c r="M451" s="28"/>
      <c r="N451" s="62"/>
      <c r="P451" s="29"/>
    </row>
    <row r="452" spans="1:16" s="18" customFormat="1">
      <c r="A452" s="17"/>
      <c r="C452" s="22"/>
      <c r="E452" s="51"/>
      <c r="G452" s="20"/>
      <c r="H452" s="20"/>
      <c r="I452" s="17"/>
      <c r="J452" s="27"/>
      <c r="K452" s="27"/>
      <c r="L452" s="22"/>
      <c r="M452" s="28"/>
      <c r="N452" s="62"/>
      <c r="P452" s="29"/>
    </row>
    <row r="453" spans="1:16" s="18" customFormat="1">
      <c r="A453" s="17"/>
      <c r="C453" s="22"/>
      <c r="E453" s="51"/>
      <c r="G453" s="20"/>
      <c r="H453" s="20"/>
      <c r="I453" s="17"/>
      <c r="J453" s="27"/>
      <c r="K453" s="27"/>
      <c r="L453" s="22"/>
      <c r="M453" s="28"/>
      <c r="N453" s="62"/>
      <c r="P453" s="29"/>
    </row>
    <row r="454" spans="1:16" s="18" customFormat="1">
      <c r="A454" s="17"/>
      <c r="C454" s="22"/>
      <c r="E454" s="51"/>
      <c r="G454" s="20"/>
      <c r="H454" s="20"/>
      <c r="I454" s="17"/>
      <c r="J454" s="27"/>
      <c r="K454" s="27"/>
      <c r="L454" s="22"/>
      <c r="M454" s="28"/>
      <c r="N454" s="62"/>
      <c r="P454" s="29"/>
    </row>
    <row r="455" spans="1:16" s="18" customFormat="1">
      <c r="A455" s="17"/>
      <c r="C455" s="22"/>
      <c r="E455" s="51"/>
      <c r="G455" s="20"/>
      <c r="H455" s="20"/>
      <c r="I455" s="17"/>
      <c r="J455" s="27"/>
      <c r="K455" s="27"/>
      <c r="L455" s="22"/>
      <c r="M455" s="28"/>
      <c r="N455" s="62"/>
      <c r="P455" s="29"/>
    </row>
    <row r="456" spans="1:16" s="18" customFormat="1">
      <c r="A456" s="17"/>
      <c r="C456" s="22"/>
      <c r="E456" s="51"/>
      <c r="G456" s="20"/>
      <c r="H456" s="20"/>
      <c r="I456" s="17"/>
      <c r="J456" s="27"/>
      <c r="K456" s="27"/>
      <c r="L456" s="22"/>
      <c r="M456" s="28"/>
      <c r="N456" s="62"/>
      <c r="P456" s="29"/>
    </row>
    <row r="457" spans="1:16" s="18" customFormat="1">
      <c r="A457" s="17"/>
      <c r="C457" s="22"/>
      <c r="E457" s="51"/>
      <c r="G457" s="20"/>
      <c r="H457" s="20"/>
      <c r="I457" s="17"/>
      <c r="J457" s="27"/>
      <c r="K457" s="27"/>
      <c r="L457" s="22"/>
      <c r="M457" s="28"/>
      <c r="N457" s="62"/>
      <c r="P457" s="29"/>
    </row>
    <row r="458" spans="1:16" s="18" customFormat="1">
      <c r="A458" s="17"/>
      <c r="C458" s="22"/>
      <c r="E458" s="51"/>
      <c r="G458" s="20"/>
      <c r="H458" s="20"/>
      <c r="I458" s="17"/>
      <c r="J458" s="27"/>
      <c r="K458" s="27"/>
      <c r="L458" s="22"/>
      <c r="M458" s="28"/>
      <c r="N458" s="62"/>
      <c r="P458" s="29"/>
    </row>
    <row r="459" spans="1:16" s="18" customFormat="1">
      <c r="A459" s="17"/>
      <c r="C459" s="22"/>
      <c r="E459" s="51"/>
      <c r="G459" s="20"/>
      <c r="H459" s="20"/>
      <c r="I459" s="17"/>
      <c r="J459" s="27"/>
      <c r="K459" s="27"/>
      <c r="L459" s="22"/>
      <c r="M459" s="28"/>
      <c r="N459" s="62"/>
      <c r="P459" s="29"/>
    </row>
    <row r="460" spans="1:16" s="18" customFormat="1">
      <c r="A460" s="17"/>
      <c r="C460" s="22"/>
      <c r="E460" s="51"/>
      <c r="G460" s="20"/>
      <c r="H460" s="20"/>
      <c r="I460" s="17"/>
      <c r="J460" s="27"/>
      <c r="K460" s="27"/>
      <c r="L460" s="22"/>
      <c r="M460" s="28"/>
      <c r="N460" s="62"/>
      <c r="P460" s="29"/>
    </row>
    <row r="461" spans="1:16" s="18" customFormat="1">
      <c r="A461" s="17"/>
      <c r="C461" s="22"/>
      <c r="E461" s="51"/>
      <c r="G461" s="20"/>
      <c r="H461" s="20"/>
      <c r="I461" s="17"/>
      <c r="J461" s="27"/>
      <c r="K461" s="27"/>
      <c r="L461" s="22"/>
      <c r="M461" s="28"/>
      <c r="N461" s="62"/>
      <c r="P461" s="29"/>
    </row>
    <row r="462" spans="1:16" s="18" customFormat="1">
      <c r="A462" s="17"/>
      <c r="C462" s="22"/>
      <c r="E462" s="51"/>
      <c r="G462" s="20"/>
      <c r="H462" s="20"/>
      <c r="I462" s="17"/>
      <c r="J462" s="27"/>
      <c r="K462" s="27"/>
      <c r="L462" s="22"/>
      <c r="M462" s="28"/>
      <c r="N462" s="62"/>
      <c r="P462" s="29"/>
    </row>
    <row r="463" spans="1:16" s="18" customFormat="1">
      <c r="A463" s="17"/>
      <c r="C463" s="22"/>
      <c r="E463" s="51"/>
      <c r="G463" s="20"/>
      <c r="H463" s="20"/>
      <c r="I463" s="17"/>
      <c r="J463" s="27"/>
      <c r="K463" s="27"/>
      <c r="L463" s="22"/>
      <c r="M463" s="28"/>
      <c r="N463" s="62"/>
      <c r="P463" s="29"/>
    </row>
    <row r="464" spans="1:16" s="18" customFormat="1">
      <c r="A464" s="17"/>
      <c r="C464" s="22"/>
      <c r="E464" s="51"/>
      <c r="G464" s="20"/>
      <c r="H464" s="20"/>
      <c r="I464" s="17"/>
      <c r="J464" s="27"/>
      <c r="K464" s="27"/>
      <c r="L464" s="22"/>
      <c r="M464" s="28"/>
      <c r="N464" s="62"/>
      <c r="P464" s="29"/>
    </row>
    <row r="465" spans="1:16" s="18" customFormat="1">
      <c r="A465" s="17"/>
      <c r="C465" s="22"/>
      <c r="E465" s="51"/>
      <c r="G465" s="20"/>
      <c r="H465" s="20"/>
      <c r="I465" s="17"/>
      <c r="J465" s="27"/>
      <c r="K465" s="27"/>
      <c r="L465" s="22"/>
      <c r="M465" s="28"/>
      <c r="N465" s="62"/>
      <c r="P465" s="29"/>
    </row>
    <row r="466" spans="1:16" s="18" customFormat="1">
      <c r="A466" s="17"/>
      <c r="C466" s="22"/>
      <c r="E466" s="51"/>
      <c r="G466" s="20"/>
      <c r="H466" s="20"/>
      <c r="I466" s="17"/>
      <c r="J466" s="27"/>
      <c r="K466" s="27"/>
      <c r="L466" s="22"/>
      <c r="M466" s="28"/>
      <c r="N466" s="62"/>
      <c r="P466" s="29"/>
    </row>
    <row r="467" spans="1:16" s="18" customFormat="1">
      <c r="A467" s="17"/>
      <c r="C467" s="22"/>
      <c r="E467" s="51"/>
      <c r="G467" s="20"/>
      <c r="H467" s="20"/>
      <c r="I467" s="17"/>
      <c r="J467" s="27"/>
      <c r="K467" s="27"/>
      <c r="L467" s="22"/>
      <c r="M467" s="28"/>
      <c r="N467" s="62"/>
      <c r="P467" s="29"/>
    </row>
    <row r="468" spans="1:16" s="18" customFormat="1">
      <c r="A468" s="17"/>
      <c r="C468" s="22"/>
      <c r="E468" s="51"/>
      <c r="G468" s="20"/>
      <c r="H468" s="20"/>
      <c r="I468" s="17"/>
      <c r="J468" s="27"/>
      <c r="K468" s="27"/>
      <c r="L468" s="22"/>
      <c r="M468" s="28"/>
      <c r="N468" s="62"/>
      <c r="P468" s="29"/>
    </row>
    <row r="469" spans="1:16" s="18" customFormat="1">
      <c r="A469" s="17"/>
      <c r="C469" s="22"/>
      <c r="E469" s="51"/>
      <c r="G469" s="20"/>
      <c r="H469" s="20"/>
      <c r="I469" s="17"/>
      <c r="J469" s="27"/>
      <c r="K469" s="27"/>
      <c r="L469" s="22"/>
      <c r="M469" s="28"/>
      <c r="N469" s="62"/>
      <c r="P469" s="29"/>
    </row>
    <row r="470" spans="1:16" s="18" customFormat="1">
      <c r="A470" s="17"/>
      <c r="C470" s="22"/>
      <c r="E470" s="51"/>
      <c r="G470" s="20"/>
      <c r="H470" s="20"/>
      <c r="I470" s="17"/>
      <c r="J470" s="27"/>
      <c r="K470" s="27"/>
      <c r="L470" s="22"/>
      <c r="M470" s="28"/>
      <c r="N470" s="62"/>
      <c r="P470" s="29"/>
    </row>
    <row r="471" spans="1:16" s="18" customFormat="1">
      <c r="A471" s="17"/>
      <c r="C471" s="22"/>
      <c r="E471" s="51"/>
      <c r="G471" s="20"/>
      <c r="H471" s="20"/>
      <c r="I471" s="17"/>
      <c r="J471" s="27"/>
      <c r="K471" s="27"/>
      <c r="L471" s="22"/>
      <c r="M471" s="28"/>
      <c r="N471" s="62"/>
      <c r="P471" s="29"/>
    </row>
    <row r="472" spans="1:16" s="18" customFormat="1">
      <c r="A472" s="17"/>
      <c r="C472" s="22"/>
      <c r="E472" s="51"/>
      <c r="G472" s="20"/>
      <c r="H472" s="20"/>
      <c r="I472" s="17"/>
      <c r="J472" s="27"/>
      <c r="K472" s="27"/>
      <c r="L472" s="22"/>
      <c r="M472" s="28"/>
      <c r="N472" s="62"/>
      <c r="P472" s="29"/>
    </row>
    <row r="473" spans="1:16" s="18" customFormat="1">
      <c r="A473" s="17"/>
      <c r="C473" s="22"/>
      <c r="E473" s="51"/>
      <c r="G473" s="20"/>
      <c r="H473" s="20"/>
      <c r="I473" s="17"/>
      <c r="J473" s="27"/>
      <c r="K473" s="27"/>
      <c r="L473" s="22"/>
      <c r="M473" s="28"/>
      <c r="N473" s="62"/>
      <c r="P473" s="29"/>
    </row>
    <row r="474" spans="1:16" s="18" customFormat="1">
      <c r="A474" s="17"/>
      <c r="C474" s="22"/>
      <c r="E474" s="51"/>
      <c r="G474" s="20"/>
      <c r="H474" s="20"/>
      <c r="I474" s="17"/>
      <c r="J474" s="27"/>
      <c r="K474" s="27"/>
      <c r="L474" s="22"/>
      <c r="M474" s="28"/>
      <c r="N474" s="62"/>
      <c r="P474" s="29"/>
    </row>
    <row r="475" spans="1:16" s="18" customFormat="1">
      <c r="A475" s="17"/>
      <c r="C475" s="22"/>
      <c r="E475" s="51"/>
      <c r="G475" s="20"/>
      <c r="H475" s="20"/>
      <c r="I475" s="17"/>
      <c r="J475" s="27"/>
      <c r="K475" s="27"/>
      <c r="L475" s="22"/>
      <c r="M475" s="28"/>
      <c r="N475" s="62"/>
      <c r="P475" s="29"/>
    </row>
    <row r="476" spans="1:16" s="18" customFormat="1">
      <c r="A476" s="17"/>
      <c r="C476" s="22"/>
      <c r="E476" s="51"/>
      <c r="G476" s="20"/>
      <c r="H476" s="20"/>
      <c r="I476" s="17"/>
      <c r="J476" s="27"/>
      <c r="K476" s="27"/>
      <c r="L476" s="22"/>
      <c r="M476" s="28"/>
      <c r="N476" s="62"/>
      <c r="P476" s="29"/>
    </row>
    <row r="477" spans="1:16" s="18" customFormat="1">
      <c r="A477" s="17"/>
      <c r="C477" s="22"/>
      <c r="E477" s="51"/>
      <c r="G477" s="20"/>
      <c r="H477" s="20"/>
      <c r="I477" s="17"/>
      <c r="J477" s="27"/>
      <c r="K477" s="27"/>
      <c r="L477" s="22"/>
      <c r="M477" s="28"/>
      <c r="N477" s="62"/>
      <c r="P477" s="29"/>
    </row>
    <row r="478" spans="1:16" s="18" customFormat="1">
      <c r="A478" s="17"/>
      <c r="C478" s="22"/>
      <c r="E478" s="51"/>
      <c r="G478" s="20"/>
      <c r="H478" s="20"/>
      <c r="I478" s="17"/>
      <c r="J478" s="27"/>
      <c r="K478" s="27"/>
      <c r="L478" s="22"/>
      <c r="M478" s="28"/>
      <c r="N478" s="62"/>
      <c r="P478" s="29"/>
    </row>
    <row r="479" spans="1:16" s="18" customFormat="1">
      <c r="A479" s="17"/>
      <c r="C479" s="22"/>
      <c r="E479" s="51"/>
      <c r="G479" s="20"/>
      <c r="H479" s="20"/>
      <c r="I479" s="17"/>
      <c r="J479" s="27"/>
      <c r="K479" s="27"/>
      <c r="L479" s="22"/>
      <c r="M479" s="28"/>
      <c r="N479" s="62"/>
      <c r="P479" s="29"/>
    </row>
    <row r="480" spans="1:16" s="18" customFormat="1">
      <c r="A480" s="17"/>
      <c r="C480" s="22"/>
      <c r="E480" s="51"/>
      <c r="G480" s="20"/>
      <c r="H480" s="20"/>
      <c r="I480" s="17"/>
      <c r="J480" s="27"/>
      <c r="K480" s="27"/>
      <c r="L480" s="22"/>
      <c r="M480" s="28"/>
      <c r="N480" s="62"/>
      <c r="P480" s="29"/>
    </row>
    <row r="481" spans="1:16" s="18" customFormat="1">
      <c r="A481" s="17"/>
      <c r="C481" s="22"/>
      <c r="E481" s="51"/>
      <c r="G481" s="20"/>
      <c r="H481" s="20"/>
      <c r="I481" s="17"/>
      <c r="J481" s="27"/>
      <c r="K481" s="27"/>
      <c r="L481" s="22"/>
      <c r="M481" s="28"/>
      <c r="N481" s="62"/>
      <c r="P481" s="29"/>
    </row>
    <row r="482" spans="1:16" s="18" customFormat="1">
      <c r="A482" s="17"/>
      <c r="C482" s="22"/>
      <c r="E482" s="51"/>
      <c r="G482" s="20"/>
      <c r="H482" s="20"/>
      <c r="I482" s="17"/>
      <c r="J482" s="27"/>
      <c r="K482" s="27"/>
      <c r="L482" s="22"/>
      <c r="M482" s="28"/>
      <c r="N482" s="62"/>
      <c r="P482" s="29"/>
    </row>
    <row r="483" spans="1:16" s="18" customFormat="1">
      <c r="A483" s="17"/>
      <c r="C483" s="22"/>
      <c r="E483" s="51"/>
      <c r="G483" s="20"/>
      <c r="H483" s="20"/>
      <c r="I483" s="17"/>
      <c r="J483" s="27"/>
      <c r="K483" s="27"/>
      <c r="L483" s="22"/>
      <c r="M483" s="28"/>
      <c r="N483" s="62"/>
      <c r="P483" s="29"/>
    </row>
    <row r="484" spans="1:16" s="18" customFormat="1">
      <c r="A484" s="17"/>
      <c r="C484" s="22"/>
      <c r="E484" s="51"/>
      <c r="G484" s="20"/>
      <c r="H484" s="20"/>
      <c r="I484" s="17"/>
      <c r="J484" s="27"/>
      <c r="K484" s="27"/>
      <c r="L484" s="22"/>
      <c r="M484" s="28"/>
      <c r="N484" s="62"/>
      <c r="P484" s="29"/>
    </row>
    <row r="485" spans="1:16" s="18" customFormat="1">
      <c r="A485" s="17"/>
      <c r="C485" s="22"/>
      <c r="E485" s="51"/>
      <c r="G485" s="20"/>
      <c r="H485" s="20"/>
      <c r="I485" s="17"/>
      <c r="J485" s="27"/>
      <c r="K485" s="27"/>
      <c r="L485" s="22"/>
      <c r="M485" s="28"/>
      <c r="N485" s="62"/>
      <c r="P485" s="29"/>
    </row>
    <row r="486" spans="1:16" s="18" customFormat="1">
      <c r="A486" s="17"/>
      <c r="C486" s="22"/>
      <c r="E486" s="51"/>
      <c r="G486" s="20"/>
      <c r="H486" s="20"/>
      <c r="I486" s="17"/>
      <c r="J486" s="27"/>
      <c r="K486" s="27"/>
      <c r="L486" s="22"/>
      <c r="M486" s="28"/>
      <c r="N486" s="62"/>
      <c r="P486" s="29"/>
    </row>
    <row r="487" spans="1:16" s="18" customFormat="1">
      <c r="A487" s="17"/>
      <c r="C487" s="22"/>
      <c r="E487" s="51"/>
      <c r="G487" s="20"/>
      <c r="H487" s="20"/>
      <c r="I487" s="17"/>
      <c r="J487" s="27"/>
      <c r="K487" s="27"/>
      <c r="L487" s="22"/>
      <c r="M487" s="28"/>
      <c r="N487" s="62"/>
      <c r="P487" s="29"/>
    </row>
    <row r="488" spans="1:16" s="18" customFormat="1">
      <c r="A488" s="17"/>
      <c r="C488" s="22"/>
      <c r="E488" s="51"/>
      <c r="G488" s="20"/>
      <c r="H488" s="20"/>
      <c r="I488" s="17"/>
      <c r="J488" s="27"/>
      <c r="K488" s="27"/>
      <c r="L488" s="22"/>
      <c r="M488" s="28"/>
      <c r="N488" s="62"/>
      <c r="P488" s="29"/>
    </row>
    <row r="489" spans="1:16" s="18" customFormat="1">
      <c r="A489" s="17"/>
      <c r="C489" s="22"/>
      <c r="E489" s="51"/>
      <c r="G489" s="20"/>
      <c r="H489" s="20"/>
      <c r="I489" s="17"/>
      <c r="J489" s="27"/>
      <c r="K489" s="27"/>
      <c r="L489" s="22"/>
      <c r="M489" s="28"/>
      <c r="N489" s="62"/>
      <c r="P489" s="29"/>
    </row>
    <row r="490" spans="1:16" s="18" customFormat="1">
      <c r="A490" s="17"/>
      <c r="C490" s="22"/>
      <c r="E490" s="51"/>
      <c r="G490" s="20"/>
      <c r="H490" s="20"/>
      <c r="I490" s="17"/>
      <c r="J490" s="27"/>
      <c r="K490" s="27"/>
      <c r="L490" s="22"/>
      <c r="M490" s="28"/>
      <c r="N490" s="62"/>
      <c r="P490" s="29"/>
    </row>
    <row r="491" spans="1:16" s="18" customFormat="1">
      <c r="A491" s="17"/>
      <c r="C491" s="22"/>
      <c r="E491" s="51"/>
      <c r="G491" s="20"/>
      <c r="H491" s="20"/>
      <c r="I491" s="17"/>
      <c r="J491" s="27"/>
      <c r="K491" s="27"/>
      <c r="L491" s="22"/>
      <c r="M491" s="28"/>
      <c r="N491" s="62"/>
      <c r="P491" s="29"/>
    </row>
    <row r="492" spans="1:16" s="18" customFormat="1">
      <c r="A492" s="17"/>
      <c r="C492" s="22"/>
      <c r="E492" s="51"/>
      <c r="G492" s="20"/>
      <c r="H492" s="20"/>
      <c r="I492" s="17"/>
      <c r="J492" s="27"/>
      <c r="K492" s="27"/>
      <c r="L492" s="22"/>
      <c r="M492" s="28"/>
      <c r="N492" s="62"/>
      <c r="P492" s="29"/>
    </row>
    <row r="493" spans="1:16" s="18" customFormat="1">
      <c r="A493" s="17"/>
      <c r="C493" s="22"/>
      <c r="E493" s="51"/>
      <c r="G493" s="20"/>
      <c r="H493" s="20"/>
      <c r="I493" s="17"/>
      <c r="J493" s="27"/>
      <c r="K493" s="27"/>
      <c r="L493" s="22"/>
      <c r="M493" s="28"/>
      <c r="N493" s="62"/>
      <c r="P493" s="29"/>
    </row>
    <row r="494" spans="1:16" s="18" customFormat="1">
      <c r="A494" s="17"/>
      <c r="C494" s="22"/>
      <c r="E494" s="51"/>
      <c r="G494" s="20"/>
      <c r="H494" s="20"/>
      <c r="I494" s="17"/>
      <c r="J494" s="27"/>
      <c r="K494" s="27"/>
      <c r="L494" s="22"/>
      <c r="M494" s="28"/>
      <c r="N494" s="62"/>
      <c r="P494" s="29"/>
    </row>
    <row r="495" spans="1:16" s="18" customFormat="1">
      <c r="A495" s="17"/>
      <c r="C495" s="22"/>
      <c r="E495" s="51"/>
      <c r="G495" s="20"/>
      <c r="H495" s="20"/>
      <c r="I495" s="17"/>
      <c r="J495" s="27"/>
      <c r="K495" s="27"/>
      <c r="L495" s="22"/>
      <c r="M495" s="28"/>
      <c r="N495" s="62"/>
      <c r="P495" s="29"/>
    </row>
    <row r="496" spans="1:16" s="18" customFormat="1">
      <c r="A496" s="17"/>
      <c r="C496" s="22"/>
      <c r="E496" s="51"/>
      <c r="G496" s="20"/>
      <c r="H496" s="20"/>
      <c r="I496" s="17"/>
      <c r="J496" s="27"/>
      <c r="K496" s="27"/>
      <c r="L496" s="22"/>
      <c r="M496" s="28"/>
      <c r="N496" s="62"/>
      <c r="P496" s="29"/>
    </row>
    <row r="497" spans="1:16" s="18" customFormat="1">
      <c r="A497" s="17"/>
      <c r="C497" s="22"/>
      <c r="E497" s="51"/>
      <c r="G497" s="20"/>
      <c r="H497" s="20"/>
      <c r="I497" s="17"/>
      <c r="J497" s="27"/>
      <c r="K497" s="27"/>
      <c r="L497" s="22"/>
      <c r="M497" s="28"/>
      <c r="N497" s="62"/>
      <c r="P497" s="29"/>
    </row>
    <row r="498" spans="1:16" s="18" customFormat="1">
      <c r="A498" s="17"/>
      <c r="C498" s="22"/>
      <c r="E498" s="51"/>
      <c r="G498" s="20"/>
      <c r="H498" s="20"/>
      <c r="I498" s="17"/>
      <c r="J498" s="27"/>
      <c r="K498" s="27"/>
      <c r="L498" s="22"/>
      <c r="M498" s="28"/>
      <c r="N498" s="62"/>
      <c r="P498" s="29"/>
    </row>
    <row r="499" spans="1:16" s="18" customFormat="1">
      <c r="A499" s="17"/>
      <c r="C499" s="22"/>
      <c r="E499" s="51"/>
      <c r="G499" s="20"/>
      <c r="H499" s="20"/>
      <c r="I499" s="17"/>
      <c r="J499" s="27"/>
      <c r="K499" s="27"/>
      <c r="L499" s="22"/>
      <c r="M499" s="28"/>
      <c r="N499" s="62"/>
      <c r="P499" s="29"/>
    </row>
    <row r="500" spans="1:16" s="18" customFormat="1">
      <c r="A500" s="17"/>
      <c r="C500" s="22"/>
      <c r="E500" s="51"/>
      <c r="G500" s="20"/>
      <c r="H500" s="20"/>
      <c r="I500" s="17"/>
      <c r="J500" s="27"/>
      <c r="K500" s="27"/>
      <c r="L500" s="22"/>
      <c r="M500" s="28"/>
      <c r="N500" s="62"/>
      <c r="P500" s="29"/>
    </row>
    <row r="501" spans="1:16" s="18" customFormat="1">
      <c r="A501" s="17"/>
      <c r="C501" s="22"/>
      <c r="E501" s="51"/>
      <c r="G501" s="20"/>
      <c r="H501" s="20"/>
      <c r="I501" s="17"/>
      <c r="J501" s="27"/>
      <c r="K501" s="27"/>
      <c r="L501" s="22"/>
      <c r="M501" s="28"/>
      <c r="N501" s="62"/>
      <c r="P501" s="29"/>
    </row>
    <row r="502" spans="1:16" s="18" customFormat="1">
      <c r="A502" s="17"/>
      <c r="C502" s="22"/>
      <c r="E502" s="51"/>
      <c r="G502" s="20"/>
      <c r="H502" s="20"/>
      <c r="I502" s="17"/>
      <c r="J502" s="27"/>
      <c r="K502" s="27"/>
      <c r="L502" s="22"/>
      <c r="M502" s="28"/>
      <c r="N502" s="62"/>
      <c r="P502" s="29"/>
    </row>
    <row r="503" spans="1:16" s="18" customFormat="1">
      <c r="A503" s="17"/>
      <c r="C503" s="22"/>
      <c r="E503" s="51"/>
      <c r="G503" s="20"/>
      <c r="H503" s="20"/>
      <c r="I503" s="17"/>
      <c r="J503" s="27"/>
      <c r="K503" s="27"/>
      <c r="L503" s="22"/>
      <c r="M503" s="28"/>
      <c r="N503" s="62"/>
      <c r="P503" s="29"/>
    </row>
    <row r="504" spans="1:16" s="18" customFormat="1">
      <c r="A504" s="17"/>
      <c r="C504" s="22"/>
      <c r="E504" s="51"/>
      <c r="G504" s="20"/>
      <c r="H504" s="20"/>
      <c r="I504" s="17"/>
      <c r="J504" s="27"/>
      <c r="K504" s="27"/>
      <c r="L504" s="22"/>
      <c r="M504" s="28"/>
      <c r="N504" s="62"/>
      <c r="P504" s="29"/>
    </row>
    <row r="505" spans="1:16" s="18" customFormat="1">
      <c r="A505" s="17"/>
      <c r="C505" s="22"/>
      <c r="E505" s="51"/>
      <c r="G505" s="20"/>
      <c r="H505" s="20"/>
      <c r="I505" s="17"/>
      <c r="J505" s="27"/>
      <c r="K505" s="27"/>
      <c r="L505" s="22"/>
      <c r="M505" s="28"/>
      <c r="N505" s="62"/>
      <c r="P505" s="29"/>
    </row>
    <row r="506" spans="1:16" s="18" customFormat="1">
      <c r="A506" s="17"/>
      <c r="C506" s="22"/>
      <c r="E506" s="51"/>
      <c r="G506" s="20"/>
      <c r="H506" s="20"/>
      <c r="I506" s="17"/>
      <c r="J506" s="27"/>
      <c r="K506" s="27"/>
      <c r="L506" s="22"/>
      <c r="M506" s="28"/>
      <c r="N506" s="62"/>
      <c r="P506" s="29"/>
    </row>
    <row r="507" spans="1:16" s="18" customFormat="1">
      <c r="A507" s="17"/>
      <c r="C507" s="22"/>
      <c r="E507" s="51"/>
      <c r="G507" s="20"/>
      <c r="H507" s="20"/>
      <c r="I507" s="17"/>
      <c r="J507" s="27"/>
      <c r="K507" s="27"/>
      <c r="L507" s="22"/>
      <c r="M507" s="28"/>
      <c r="N507" s="62"/>
      <c r="P507" s="29"/>
    </row>
    <row r="508" spans="1:16" s="18" customFormat="1">
      <c r="A508" s="17"/>
      <c r="C508" s="22"/>
      <c r="E508" s="51"/>
      <c r="G508" s="20"/>
      <c r="H508" s="20"/>
      <c r="I508" s="17"/>
      <c r="J508" s="27"/>
      <c r="K508" s="27"/>
      <c r="L508" s="22"/>
      <c r="M508" s="28"/>
      <c r="N508" s="62"/>
      <c r="P508" s="29"/>
    </row>
    <row r="509" spans="1:16" s="18" customFormat="1">
      <c r="A509" s="17"/>
      <c r="C509" s="22"/>
      <c r="E509" s="51"/>
      <c r="G509" s="20"/>
      <c r="H509" s="20"/>
      <c r="I509" s="17"/>
      <c r="J509" s="27"/>
      <c r="K509" s="27"/>
      <c r="L509" s="22"/>
      <c r="M509" s="28"/>
      <c r="N509" s="62"/>
      <c r="P509" s="29"/>
    </row>
    <row r="510" spans="1:16" s="18" customFormat="1">
      <c r="A510" s="17"/>
      <c r="C510" s="22"/>
      <c r="E510" s="51"/>
      <c r="G510" s="20"/>
      <c r="H510" s="20"/>
      <c r="I510" s="17"/>
      <c r="J510" s="27"/>
      <c r="K510" s="27"/>
      <c r="L510" s="22"/>
      <c r="M510" s="28"/>
      <c r="N510" s="62"/>
      <c r="P510" s="29"/>
    </row>
    <row r="511" spans="1:16" s="18" customFormat="1">
      <c r="A511" s="17"/>
      <c r="C511" s="22"/>
      <c r="E511" s="51"/>
      <c r="G511" s="20"/>
      <c r="H511" s="20"/>
      <c r="I511" s="17"/>
      <c r="J511" s="27"/>
      <c r="K511" s="27"/>
      <c r="L511" s="22"/>
      <c r="M511" s="28"/>
      <c r="N511" s="62"/>
      <c r="P511" s="29"/>
    </row>
    <row r="512" spans="1:16" s="18" customFormat="1">
      <c r="A512" s="17"/>
      <c r="C512" s="22"/>
      <c r="E512" s="51"/>
      <c r="G512" s="20"/>
      <c r="H512" s="20"/>
      <c r="I512" s="17"/>
      <c r="J512" s="27"/>
      <c r="K512" s="27"/>
      <c r="L512" s="22"/>
      <c r="M512" s="28"/>
      <c r="N512" s="62"/>
      <c r="P512" s="29"/>
    </row>
    <row r="513" spans="1:16" s="18" customFormat="1">
      <c r="A513" s="17"/>
      <c r="C513" s="22"/>
      <c r="E513" s="51"/>
      <c r="G513" s="20"/>
      <c r="H513" s="20"/>
      <c r="I513" s="17"/>
      <c r="J513" s="27"/>
      <c r="K513" s="27"/>
      <c r="L513" s="22"/>
      <c r="M513" s="28"/>
      <c r="N513" s="62"/>
      <c r="P513" s="29"/>
    </row>
    <row r="514" spans="1:16" s="18" customFormat="1">
      <c r="A514" s="17"/>
      <c r="C514" s="22"/>
      <c r="E514" s="51"/>
      <c r="G514" s="20"/>
      <c r="H514" s="20"/>
      <c r="I514" s="17"/>
      <c r="J514" s="27"/>
      <c r="K514" s="27"/>
      <c r="L514" s="22"/>
      <c r="M514" s="28"/>
      <c r="N514" s="62"/>
      <c r="P514" s="29"/>
    </row>
    <row r="515" spans="1:16" s="18" customFormat="1">
      <c r="A515" s="17"/>
      <c r="C515" s="22"/>
      <c r="E515" s="51"/>
      <c r="G515" s="20"/>
      <c r="H515" s="20"/>
      <c r="I515" s="17"/>
      <c r="J515" s="27"/>
      <c r="K515" s="27"/>
      <c r="L515" s="22"/>
      <c r="M515" s="28"/>
      <c r="N515" s="62"/>
      <c r="P515" s="29"/>
    </row>
    <row r="516" spans="1:16" s="18" customFormat="1">
      <c r="A516" s="17"/>
      <c r="C516" s="22"/>
      <c r="E516" s="51"/>
      <c r="G516" s="20"/>
      <c r="H516" s="20"/>
      <c r="I516" s="17"/>
      <c r="J516" s="27"/>
      <c r="K516" s="27"/>
      <c r="L516" s="22"/>
      <c r="M516" s="28"/>
      <c r="N516" s="62"/>
      <c r="P516" s="29"/>
    </row>
    <row r="517" spans="1:16" s="18" customFormat="1">
      <c r="A517" s="17"/>
      <c r="C517" s="22"/>
      <c r="E517" s="51"/>
      <c r="G517" s="20"/>
      <c r="H517" s="20"/>
      <c r="I517" s="17"/>
      <c r="J517" s="27"/>
      <c r="K517" s="27"/>
      <c r="L517" s="22"/>
      <c r="M517" s="28"/>
      <c r="N517" s="62"/>
      <c r="P517" s="29"/>
    </row>
    <row r="518" spans="1:16" s="18" customFormat="1">
      <c r="A518" s="17"/>
      <c r="C518" s="22"/>
      <c r="E518" s="51"/>
      <c r="G518" s="20"/>
      <c r="H518" s="20"/>
      <c r="I518" s="17"/>
      <c r="J518" s="27"/>
      <c r="K518" s="27"/>
      <c r="L518" s="22"/>
      <c r="M518" s="28"/>
      <c r="N518" s="62"/>
      <c r="P518" s="29"/>
    </row>
    <row r="519" spans="1:16" s="18" customFormat="1">
      <c r="A519" s="17"/>
      <c r="C519" s="22"/>
      <c r="E519" s="51"/>
      <c r="G519" s="20"/>
      <c r="H519" s="20"/>
      <c r="I519" s="17"/>
      <c r="J519" s="27"/>
      <c r="K519" s="27"/>
      <c r="L519" s="22"/>
      <c r="M519" s="28"/>
      <c r="N519" s="62"/>
      <c r="P519" s="29"/>
    </row>
    <row r="520" spans="1:16" s="18" customFormat="1">
      <c r="A520" s="17"/>
      <c r="C520" s="22"/>
      <c r="E520" s="51"/>
      <c r="G520" s="20"/>
      <c r="H520" s="20"/>
      <c r="I520" s="17"/>
      <c r="J520" s="27"/>
      <c r="K520" s="27"/>
      <c r="L520" s="22"/>
      <c r="M520" s="28"/>
      <c r="N520" s="62"/>
      <c r="P520" s="29"/>
    </row>
    <row r="521" spans="1:16" s="18" customFormat="1">
      <c r="A521" s="17"/>
      <c r="C521" s="22"/>
      <c r="E521" s="51"/>
      <c r="G521" s="20"/>
      <c r="H521" s="20"/>
      <c r="I521" s="17"/>
      <c r="J521" s="27"/>
      <c r="K521" s="27"/>
      <c r="L521" s="22"/>
      <c r="M521" s="28"/>
      <c r="N521" s="62"/>
      <c r="P521" s="29"/>
    </row>
    <row r="522" spans="1:16" s="18" customFormat="1">
      <c r="A522" s="17"/>
      <c r="C522" s="22"/>
      <c r="E522" s="51"/>
      <c r="G522" s="20"/>
      <c r="H522" s="20"/>
      <c r="I522" s="17"/>
      <c r="J522" s="27"/>
      <c r="K522" s="27"/>
      <c r="L522" s="22"/>
      <c r="M522" s="28"/>
      <c r="N522" s="62"/>
      <c r="P522" s="29"/>
    </row>
    <row r="523" spans="1:16" s="18" customFormat="1">
      <c r="A523" s="17"/>
      <c r="C523" s="22"/>
      <c r="E523" s="51"/>
      <c r="G523" s="20"/>
      <c r="H523" s="20"/>
      <c r="I523" s="17"/>
      <c r="J523" s="27"/>
      <c r="K523" s="27"/>
      <c r="L523" s="22"/>
      <c r="M523" s="28"/>
      <c r="N523" s="62"/>
      <c r="P523" s="29"/>
    </row>
    <row r="524" spans="1:16" s="18" customFormat="1">
      <c r="A524" s="17"/>
      <c r="C524" s="22"/>
      <c r="E524" s="51"/>
      <c r="G524" s="20"/>
      <c r="H524" s="20"/>
      <c r="I524" s="17"/>
      <c r="J524" s="27"/>
      <c r="K524" s="27"/>
      <c r="L524" s="22"/>
      <c r="M524" s="28"/>
      <c r="N524" s="62"/>
      <c r="P524" s="29"/>
    </row>
    <row r="525" spans="1:16" s="18" customFormat="1">
      <c r="A525" s="17"/>
      <c r="C525" s="22"/>
      <c r="E525" s="51"/>
      <c r="G525" s="20"/>
      <c r="H525" s="20"/>
      <c r="I525" s="17"/>
      <c r="J525" s="27"/>
      <c r="K525" s="27"/>
      <c r="L525" s="22"/>
      <c r="M525" s="28"/>
      <c r="N525" s="62"/>
      <c r="P525" s="29"/>
    </row>
    <row r="526" spans="1:16" s="18" customFormat="1">
      <c r="A526" s="17"/>
      <c r="C526" s="22"/>
      <c r="E526" s="51"/>
      <c r="G526" s="20"/>
      <c r="H526" s="20"/>
      <c r="I526" s="17"/>
      <c r="J526" s="27"/>
      <c r="K526" s="27"/>
      <c r="L526" s="22"/>
      <c r="M526" s="28"/>
      <c r="N526" s="62"/>
      <c r="P526" s="29"/>
    </row>
    <row r="527" spans="1:16" s="18" customFormat="1">
      <c r="A527" s="17"/>
      <c r="C527" s="22"/>
      <c r="E527" s="51"/>
      <c r="G527" s="20"/>
      <c r="H527" s="20"/>
      <c r="I527" s="17"/>
      <c r="J527" s="27"/>
      <c r="K527" s="27"/>
      <c r="L527" s="22"/>
      <c r="M527" s="28"/>
      <c r="N527" s="62"/>
      <c r="P527" s="29"/>
    </row>
    <row r="528" spans="1:16" s="18" customFormat="1">
      <c r="A528" s="17"/>
      <c r="C528" s="22"/>
      <c r="E528" s="51"/>
      <c r="G528" s="20"/>
      <c r="H528" s="20"/>
      <c r="I528" s="17"/>
      <c r="J528" s="27"/>
      <c r="K528" s="27"/>
      <c r="L528" s="22"/>
      <c r="M528" s="28"/>
      <c r="N528" s="62"/>
      <c r="P528" s="29"/>
    </row>
    <row r="529" spans="1:16" s="18" customFormat="1">
      <c r="A529" s="17"/>
      <c r="C529" s="22"/>
      <c r="E529" s="51"/>
      <c r="G529" s="20"/>
      <c r="H529" s="20"/>
      <c r="I529" s="17"/>
      <c r="J529" s="27"/>
      <c r="K529" s="27"/>
      <c r="L529" s="22"/>
      <c r="M529" s="28"/>
      <c r="N529" s="62"/>
      <c r="P529" s="29"/>
    </row>
    <row r="530" spans="1:16" s="18" customFormat="1">
      <c r="A530" s="17"/>
      <c r="C530" s="22"/>
      <c r="E530" s="51"/>
      <c r="G530" s="20"/>
      <c r="H530" s="20"/>
      <c r="I530" s="17"/>
      <c r="J530" s="27"/>
      <c r="K530" s="27"/>
      <c r="L530" s="22"/>
      <c r="M530" s="28"/>
      <c r="N530" s="62"/>
      <c r="P530" s="29"/>
    </row>
    <row r="531" spans="1:16" s="18" customFormat="1">
      <c r="A531" s="17"/>
      <c r="C531" s="22"/>
      <c r="E531" s="51"/>
      <c r="G531" s="20"/>
      <c r="H531" s="20"/>
      <c r="I531" s="17"/>
      <c r="J531" s="27"/>
      <c r="K531" s="27"/>
      <c r="L531" s="22"/>
      <c r="M531" s="28"/>
      <c r="N531" s="62"/>
      <c r="P531" s="29"/>
    </row>
    <row r="532" spans="1:16" s="18" customFormat="1">
      <c r="A532" s="17"/>
      <c r="C532" s="22"/>
      <c r="E532" s="51"/>
      <c r="G532" s="20"/>
      <c r="H532" s="20"/>
      <c r="I532" s="17"/>
      <c r="J532" s="27"/>
      <c r="K532" s="27"/>
      <c r="L532" s="22"/>
      <c r="M532" s="28"/>
      <c r="N532" s="62"/>
      <c r="P532" s="29"/>
    </row>
    <row r="533" spans="1:16" s="18" customFormat="1">
      <c r="A533" s="17"/>
      <c r="C533" s="22"/>
      <c r="E533" s="51"/>
      <c r="G533" s="20"/>
      <c r="H533" s="20"/>
      <c r="I533" s="17"/>
      <c r="J533" s="27"/>
      <c r="K533" s="27"/>
      <c r="L533" s="22"/>
      <c r="M533" s="28"/>
      <c r="N533" s="62"/>
      <c r="P533" s="29"/>
    </row>
    <row r="534" spans="1:16" s="18" customFormat="1">
      <c r="A534" s="17"/>
      <c r="C534" s="22"/>
      <c r="E534" s="51"/>
      <c r="G534" s="20"/>
      <c r="H534" s="20"/>
      <c r="I534" s="17"/>
      <c r="J534" s="27"/>
      <c r="K534" s="27"/>
      <c r="L534" s="22"/>
      <c r="M534" s="28"/>
      <c r="N534" s="62"/>
      <c r="P534" s="29"/>
    </row>
    <row r="535" spans="1:16" s="18" customFormat="1">
      <c r="A535" s="17"/>
      <c r="C535" s="22"/>
      <c r="E535" s="51"/>
      <c r="G535" s="20"/>
      <c r="H535" s="20"/>
      <c r="I535" s="17"/>
      <c r="J535" s="27"/>
      <c r="K535" s="27"/>
      <c r="L535" s="22"/>
      <c r="M535" s="28"/>
      <c r="N535" s="62"/>
      <c r="P535" s="29"/>
    </row>
    <row r="536" spans="1:16" s="18" customFormat="1">
      <c r="A536" s="17"/>
      <c r="C536" s="22"/>
      <c r="E536" s="51"/>
      <c r="G536" s="20"/>
      <c r="H536" s="20"/>
      <c r="I536" s="17"/>
      <c r="J536" s="27"/>
      <c r="K536" s="27"/>
      <c r="L536" s="22"/>
      <c r="M536" s="28"/>
      <c r="N536" s="62"/>
      <c r="P536" s="29"/>
    </row>
    <row r="537" spans="1:16" s="18" customFormat="1">
      <c r="A537" s="17"/>
      <c r="C537" s="22"/>
      <c r="E537" s="51"/>
      <c r="G537" s="20"/>
      <c r="H537" s="20"/>
      <c r="I537" s="17"/>
      <c r="J537" s="27"/>
      <c r="K537" s="27"/>
      <c r="L537" s="22"/>
      <c r="M537" s="28"/>
      <c r="N537" s="62"/>
      <c r="P537" s="29"/>
    </row>
    <row r="538" spans="1:16" s="18" customFormat="1">
      <c r="A538" s="17"/>
      <c r="C538" s="22"/>
      <c r="E538" s="51"/>
      <c r="G538" s="20"/>
      <c r="H538" s="20"/>
      <c r="I538" s="17"/>
      <c r="J538" s="27"/>
      <c r="K538" s="27"/>
      <c r="L538" s="22"/>
      <c r="M538" s="28"/>
      <c r="N538" s="62"/>
      <c r="P538" s="29"/>
    </row>
    <row r="539" spans="1:16" s="18" customFormat="1">
      <c r="A539" s="17"/>
      <c r="C539" s="22"/>
      <c r="E539" s="51"/>
      <c r="G539" s="20"/>
      <c r="H539" s="20"/>
      <c r="I539" s="17"/>
      <c r="J539" s="27"/>
      <c r="K539" s="27"/>
      <c r="L539" s="22"/>
      <c r="M539" s="28"/>
      <c r="N539" s="62"/>
      <c r="P539" s="29"/>
    </row>
    <row r="540" spans="1:16" s="18" customFormat="1">
      <c r="A540" s="17"/>
      <c r="C540" s="22"/>
      <c r="E540" s="51"/>
      <c r="G540" s="20"/>
      <c r="H540" s="20"/>
      <c r="I540" s="17"/>
      <c r="J540" s="27"/>
      <c r="K540" s="27"/>
      <c r="L540" s="22"/>
      <c r="M540" s="28"/>
      <c r="N540" s="62"/>
      <c r="P540" s="29"/>
    </row>
    <row r="541" spans="1:16" s="18" customFormat="1">
      <c r="A541" s="17"/>
      <c r="C541" s="22"/>
      <c r="E541" s="51"/>
      <c r="G541" s="20"/>
      <c r="H541" s="20"/>
      <c r="I541" s="17"/>
      <c r="J541" s="27"/>
      <c r="K541" s="27"/>
      <c r="L541" s="22"/>
      <c r="M541" s="28"/>
      <c r="N541" s="62"/>
      <c r="P541" s="29"/>
    </row>
    <row r="542" spans="1:16" s="18" customFormat="1">
      <c r="A542" s="17"/>
      <c r="C542" s="22"/>
      <c r="E542" s="51"/>
      <c r="G542" s="20"/>
      <c r="H542" s="20"/>
      <c r="I542" s="17"/>
      <c r="J542" s="27"/>
      <c r="K542" s="27"/>
      <c r="L542" s="22"/>
      <c r="M542" s="28"/>
      <c r="N542" s="62"/>
      <c r="P542" s="29"/>
    </row>
    <row r="543" spans="1:16" s="18" customFormat="1">
      <c r="A543" s="17"/>
      <c r="C543" s="22"/>
      <c r="E543" s="51"/>
      <c r="G543" s="20"/>
      <c r="H543" s="20"/>
      <c r="I543" s="17"/>
      <c r="J543" s="27"/>
      <c r="K543" s="27"/>
      <c r="L543" s="22"/>
      <c r="M543" s="28"/>
      <c r="N543" s="62"/>
      <c r="P543" s="29"/>
    </row>
    <row r="544" spans="1:16" s="18" customFormat="1">
      <c r="A544" s="17"/>
      <c r="C544" s="22"/>
      <c r="E544" s="51"/>
      <c r="G544" s="20"/>
      <c r="H544" s="20"/>
      <c r="I544" s="17"/>
      <c r="J544" s="27"/>
      <c r="K544" s="27"/>
      <c r="L544" s="22"/>
      <c r="M544" s="28"/>
      <c r="N544" s="62"/>
      <c r="P544" s="29"/>
    </row>
    <row r="545" spans="1:16" s="18" customFormat="1">
      <c r="A545" s="17"/>
      <c r="C545" s="22"/>
      <c r="E545" s="51"/>
      <c r="G545" s="20"/>
      <c r="H545" s="20"/>
      <c r="I545" s="17"/>
      <c r="J545" s="27"/>
      <c r="K545" s="27"/>
      <c r="L545" s="22"/>
      <c r="M545" s="28"/>
      <c r="N545" s="62"/>
      <c r="P545" s="29"/>
    </row>
    <row r="546" spans="1:16" s="18" customFormat="1">
      <c r="A546" s="17"/>
      <c r="C546" s="22"/>
      <c r="E546" s="51"/>
      <c r="G546" s="20"/>
      <c r="H546" s="20"/>
      <c r="I546" s="17"/>
      <c r="J546" s="27"/>
      <c r="K546" s="27"/>
      <c r="L546" s="22"/>
      <c r="M546" s="28"/>
      <c r="N546" s="62"/>
      <c r="P546" s="29"/>
    </row>
    <row r="547" spans="1:16" s="18" customFormat="1">
      <c r="A547" s="17"/>
      <c r="C547" s="22"/>
      <c r="E547" s="51"/>
      <c r="G547" s="20"/>
      <c r="H547" s="20"/>
      <c r="I547" s="17"/>
      <c r="J547" s="27"/>
      <c r="K547" s="27"/>
      <c r="L547" s="22"/>
      <c r="M547" s="28"/>
      <c r="N547" s="62"/>
      <c r="P547" s="29"/>
    </row>
    <row r="548" spans="1:16" s="18" customFormat="1">
      <c r="A548" s="17"/>
      <c r="C548" s="22"/>
      <c r="E548" s="51"/>
      <c r="G548" s="20"/>
      <c r="H548" s="20"/>
      <c r="I548" s="17"/>
      <c r="J548" s="27"/>
      <c r="K548" s="27"/>
      <c r="L548" s="22"/>
      <c r="M548" s="28"/>
      <c r="N548" s="62"/>
      <c r="P548" s="29"/>
    </row>
    <row r="549" spans="1:16" s="18" customFormat="1">
      <c r="A549" s="17"/>
      <c r="C549" s="22"/>
      <c r="E549" s="51"/>
      <c r="G549" s="20"/>
      <c r="H549" s="20"/>
      <c r="I549" s="17"/>
      <c r="J549" s="27"/>
      <c r="K549" s="27"/>
      <c r="L549" s="22"/>
      <c r="M549" s="28"/>
      <c r="N549" s="62"/>
      <c r="P549" s="29"/>
    </row>
    <row r="550" spans="1:16" s="18" customFormat="1">
      <c r="A550" s="17"/>
      <c r="C550" s="22"/>
      <c r="E550" s="51"/>
      <c r="G550" s="20"/>
      <c r="H550" s="20"/>
      <c r="I550" s="17"/>
      <c r="J550" s="27"/>
      <c r="K550" s="27"/>
      <c r="L550" s="22"/>
      <c r="M550" s="28"/>
      <c r="N550" s="62"/>
      <c r="P550" s="29"/>
    </row>
    <row r="551" spans="1:16" s="18" customFormat="1">
      <c r="A551" s="17"/>
      <c r="C551" s="22"/>
      <c r="E551" s="51"/>
      <c r="G551" s="20"/>
      <c r="H551" s="20"/>
      <c r="I551" s="17"/>
      <c r="J551" s="27"/>
      <c r="K551" s="27"/>
      <c r="L551" s="22"/>
      <c r="M551" s="28"/>
      <c r="N551" s="62"/>
      <c r="P551" s="29"/>
    </row>
    <row r="552" spans="1:16" s="18" customFormat="1">
      <c r="A552" s="17"/>
      <c r="C552" s="22"/>
      <c r="E552" s="51"/>
      <c r="G552" s="20"/>
      <c r="H552" s="20"/>
      <c r="I552" s="17"/>
      <c r="J552" s="27"/>
      <c r="K552" s="27"/>
      <c r="L552" s="22"/>
      <c r="M552" s="28"/>
      <c r="N552" s="62"/>
      <c r="P552" s="29"/>
    </row>
    <row r="553" spans="1:16" s="18" customFormat="1">
      <c r="A553" s="17"/>
      <c r="C553" s="22"/>
      <c r="E553" s="51"/>
      <c r="G553" s="20"/>
      <c r="H553" s="20"/>
      <c r="I553" s="17"/>
      <c r="J553" s="27"/>
      <c r="K553" s="27"/>
      <c r="L553" s="22"/>
      <c r="M553" s="28"/>
      <c r="N553" s="62"/>
      <c r="P553" s="29"/>
    </row>
    <row r="554" spans="1:16" s="18" customFormat="1">
      <c r="A554" s="17"/>
      <c r="C554" s="22"/>
      <c r="E554" s="51"/>
      <c r="G554" s="20"/>
      <c r="H554" s="20"/>
      <c r="I554" s="17"/>
      <c r="J554" s="27"/>
      <c r="K554" s="27"/>
      <c r="L554" s="22"/>
      <c r="M554" s="28"/>
      <c r="N554" s="62"/>
      <c r="P554" s="29"/>
    </row>
    <row r="555" spans="1:16" s="18" customFormat="1">
      <c r="A555" s="17"/>
      <c r="C555" s="22"/>
      <c r="E555" s="51"/>
      <c r="G555" s="20"/>
      <c r="H555" s="20"/>
      <c r="I555" s="17"/>
      <c r="J555" s="27"/>
      <c r="K555" s="27"/>
      <c r="L555" s="22"/>
      <c r="M555" s="28"/>
      <c r="N555" s="62"/>
      <c r="P555" s="29"/>
    </row>
    <row r="556" spans="1:16" s="18" customFormat="1">
      <c r="A556" s="17"/>
      <c r="C556" s="22"/>
      <c r="E556" s="51"/>
      <c r="G556" s="20"/>
      <c r="H556" s="20"/>
      <c r="I556" s="17"/>
      <c r="J556" s="27"/>
      <c r="K556" s="27"/>
      <c r="L556" s="22"/>
      <c r="M556" s="28"/>
      <c r="N556" s="62"/>
      <c r="P556" s="29"/>
    </row>
    <row r="557" spans="1:16" s="18" customFormat="1">
      <c r="A557" s="17"/>
      <c r="C557" s="22"/>
      <c r="E557" s="51"/>
      <c r="G557" s="20"/>
      <c r="H557" s="20"/>
      <c r="I557" s="17"/>
      <c r="J557" s="27"/>
      <c r="K557" s="27"/>
      <c r="L557" s="22"/>
      <c r="M557" s="28"/>
      <c r="N557" s="62"/>
      <c r="P557" s="29"/>
    </row>
    <row r="558" spans="1:16" s="18" customFormat="1">
      <c r="A558" s="17"/>
      <c r="C558" s="22"/>
      <c r="E558" s="51"/>
      <c r="G558" s="20"/>
      <c r="H558" s="20"/>
      <c r="I558" s="17"/>
      <c r="J558" s="27"/>
      <c r="K558" s="27"/>
      <c r="L558" s="22"/>
      <c r="M558" s="28"/>
      <c r="N558" s="62"/>
      <c r="P558" s="29"/>
    </row>
    <row r="559" spans="1:16" s="18" customFormat="1">
      <c r="A559" s="17"/>
      <c r="C559" s="22"/>
      <c r="E559" s="51"/>
      <c r="G559" s="20"/>
      <c r="H559" s="20"/>
      <c r="I559" s="17"/>
      <c r="J559" s="27"/>
      <c r="K559" s="27"/>
      <c r="L559" s="22"/>
      <c r="M559" s="28"/>
      <c r="N559" s="62"/>
      <c r="P559" s="29"/>
    </row>
    <row r="560" spans="1:16" s="18" customFormat="1">
      <c r="A560" s="17"/>
      <c r="C560" s="22"/>
      <c r="E560" s="51"/>
      <c r="G560" s="20"/>
      <c r="H560" s="20"/>
      <c r="I560" s="17"/>
      <c r="J560" s="27"/>
      <c r="K560" s="27"/>
      <c r="L560" s="22"/>
      <c r="M560" s="28"/>
      <c r="N560" s="62"/>
      <c r="P560" s="29"/>
    </row>
    <row r="561" spans="1:16" s="18" customFormat="1">
      <c r="A561" s="17"/>
      <c r="C561" s="22"/>
      <c r="E561" s="51"/>
      <c r="G561" s="20"/>
      <c r="H561" s="20"/>
      <c r="I561" s="17"/>
      <c r="J561" s="27"/>
      <c r="K561" s="27"/>
      <c r="L561" s="22"/>
      <c r="M561" s="28"/>
      <c r="N561" s="62"/>
      <c r="P561" s="29"/>
    </row>
    <row r="562" spans="1:16" s="18" customFormat="1">
      <c r="A562" s="17"/>
      <c r="C562" s="22"/>
      <c r="E562" s="51"/>
      <c r="G562" s="20"/>
      <c r="H562" s="20"/>
      <c r="I562" s="17"/>
      <c r="J562" s="27"/>
      <c r="K562" s="27"/>
      <c r="L562" s="22"/>
      <c r="M562" s="28"/>
      <c r="N562" s="62"/>
      <c r="P562" s="29"/>
    </row>
    <row r="563" spans="1:16" s="18" customFormat="1">
      <c r="A563" s="17"/>
      <c r="C563" s="22"/>
      <c r="E563" s="51"/>
      <c r="G563" s="20"/>
      <c r="H563" s="20"/>
      <c r="I563" s="17"/>
      <c r="J563" s="27"/>
      <c r="K563" s="27"/>
      <c r="L563" s="22"/>
      <c r="M563" s="28"/>
      <c r="N563" s="62"/>
      <c r="P563" s="29"/>
    </row>
    <row r="564" spans="1:16" s="18" customFormat="1">
      <c r="A564" s="17"/>
      <c r="C564" s="22"/>
      <c r="E564" s="51"/>
      <c r="G564" s="20"/>
      <c r="H564" s="20"/>
      <c r="I564" s="17"/>
      <c r="J564" s="27"/>
      <c r="K564" s="27"/>
      <c r="L564" s="22"/>
      <c r="M564" s="28"/>
      <c r="N564" s="62"/>
      <c r="P564" s="29"/>
    </row>
    <row r="565" spans="1:16" s="18" customFormat="1">
      <c r="A565" s="17"/>
      <c r="C565" s="22"/>
      <c r="E565" s="51"/>
      <c r="G565" s="20"/>
      <c r="H565" s="20"/>
      <c r="I565" s="17"/>
      <c r="J565" s="27"/>
      <c r="K565" s="27"/>
      <c r="L565" s="22"/>
      <c r="M565" s="28"/>
      <c r="N565" s="62"/>
      <c r="P565" s="29"/>
    </row>
    <row r="566" spans="1:16" s="18" customFormat="1">
      <c r="A566" s="17"/>
      <c r="C566" s="22"/>
      <c r="E566" s="51"/>
      <c r="G566" s="20"/>
      <c r="H566" s="20"/>
      <c r="I566" s="17"/>
      <c r="J566" s="27"/>
      <c r="K566" s="27"/>
      <c r="L566" s="22"/>
      <c r="M566" s="28"/>
      <c r="N566" s="62"/>
      <c r="P566" s="29"/>
    </row>
    <row r="567" spans="1:16" s="18" customFormat="1">
      <c r="A567" s="17"/>
      <c r="C567" s="22"/>
      <c r="E567" s="51"/>
      <c r="G567" s="20"/>
      <c r="H567" s="20"/>
      <c r="I567" s="17"/>
      <c r="J567" s="27"/>
      <c r="K567" s="27"/>
      <c r="L567" s="22"/>
      <c r="M567" s="28"/>
      <c r="N567" s="62"/>
      <c r="P567" s="29"/>
    </row>
    <row r="568" spans="1:16" s="18" customFormat="1">
      <c r="A568" s="17"/>
      <c r="C568" s="22"/>
      <c r="E568" s="51"/>
      <c r="G568" s="20"/>
      <c r="H568" s="20"/>
      <c r="I568" s="17"/>
      <c r="J568" s="27"/>
      <c r="K568" s="27"/>
      <c r="L568" s="22"/>
      <c r="M568" s="28"/>
      <c r="N568" s="62"/>
      <c r="P568" s="29"/>
    </row>
    <row r="569" spans="1:16" s="18" customFormat="1">
      <c r="A569" s="17"/>
      <c r="C569" s="22"/>
      <c r="E569" s="51"/>
      <c r="G569" s="20"/>
      <c r="H569" s="20"/>
      <c r="I569" s="17"/>
      <c r="J569" s="27"/>
      <c r="K569" s="27"/>
      <c r="L569" s="22"/>
      <c r="M569" s="28"/>
      <c r="N569" s="62"/>
      <c r="P569" s="29"/>
    </row>
    <row r="570" spans="1:16" s="18" customFormat="1">
      <c r="A570" s="17"/>
      <c r="C570" s="22"/>
      <c r="E570" s="51"/>
      <c r="G570" s="20"/>
      <c r="H570" s="20"/>
      <c r="I570" s="17"/>
      <c r="J570" s="27"/>
      <c r="K570" s="27"/>
      <c r="L570" s="22"/>
      <c r="M570" s="28"/>
      <c r="N570" s="62"/>
      <c r="P570" s="29"/>
    </row>
    <row r="571" spans="1:16" s="18" customFormat="1">
      <c r="A571" s="17"/>
      <c r="C571" s="22"/>
      <c r="E571" s="51"/>
      <c r="G571" s="20"/>
      <c r="H571" s="20"/>
      <c r="I571" s="17"/>
      <c r="J571" s="27"/>
      <c r="K571" s="27"/>
      <c r="L571" s="22"/>
      <c r="M571" s="28"/>
      <c r="N571" s="62"/>
      <c r="P571" s="29"/>
    </row>
    <row r="572" spans="1:16" s="18" customFormat="1">
      <c r="A572" s="17"/>
      <c r="C572" s="22"/>
      <c r="E572" s="51"/>
      <c r="G572" s="20"/>
      <c r="H572" s="20"/>
      <c r="I572" s="17"/>
      <c r="J572" s="27"/>
      <c r="K572" s="27"/>
      <c r="L572" s="22"/>
      <c r="M572" s="28"/>
      <c r="N572" s="62"/>
      <c r="P572" s="29"/>
    </row>
    <row r="573" spans="1:16" s="18" customFormat="1">
      <c r="A573" s="17"/>
      <c r="C573" s="22"/>
      <c r="E573" s="51"/>
      <c r="G573" s="20"/>
      <c r="H573" s="20"/>
      <c r="I573" s="17"/>
      <c r="J573" s="27"/>
      <c r="K573" s="27"/>
      <c r="L573" s="22"/>
      <c r="M573" s="28"/>
      <c r="N573" s="62"/>
      <c r="P573" s="29"/>
    </row>
    <row r="574" spans="1:16" s="18" customFormat="1">
      <c r="A574" s="17"/>
      <c r="C574" s="22"/>
      <c r="E574" s="51"/>
      <c r="G574" s="20"/>
      <c r="H574" s="20"/>
      <c r="I574" s="17"/>
      <c r="J574" s="27"/>
      <c r="K574" s="27"/>
      <c r="L574" s="22"/>
      <c r="M574" s="28"/>
      <c r="N574" s="62"/>
      <c r="P574" s="29"/>
    </row>
    <row r="575" spans="1:16" s="18" customFormat="1">
      <c r="A575" s="17"/>
      <c r="C575" s="22"/>
      <c r="E575" s="51"/>
      <c r="G575" s="20"/>
      <c r="H575" s="20"/>
      <c r="I575" s="17"/>
      <c r="J575" s="27"/>
      <c r="K575" s="27"/>
      <c r="L575" s="22"/>
      <c r="M575" s="28"/>
      <c r="N575" s="62"/>
      <c r="P575" s="29"/>
    </row>
    <row r="576" spans="1:16" s="18" customFormat="1">
      <c r="A576" s="17"/>
      <c r="C576" s="22"/>
      <c r="E576" s="51"/>
      <c r="G576" s="20"/>
      <c r="H576" s="20"/>
      <c r="I576" s="17"/>
      <c r="J576" s="27"/>
      <c r="K576" s="27"/>
      <c r="L576" s="22"/>
      <c r="M576" s="28"/>
      <c r="N576" s="62"/>
      <c r="P576" s="29"/>
    </row>
    <row r="577" spans="1:16" s="18" customFormat="1">
      <c r="A577" s="17"/>
      <c r="C577" s="22"/>
      <c r="E577" s="51"/>
      <c r="G577" s="20"/>
      <c r="H577" s="20"/>
      <c r="I577" s="17"/>
      <c r="J577" s="27"/>
      <c r="K577" s="27"/>
      <c r="L577" s="22"/>
      <c r="M577" s="28"/>
      <c r="N577" s="62"/>
      <c r="P577" s="29"/>
    </row>
    <row r="578" spans="1:16" s="18" customFormat="1">
      <c r="A578" s="17"/>
      <c r="C578" s="22"/>
      <c r="E578" s="51"/>
      <c r="G578" s="20"/>
      <c r="H578" s="20"/>
      <c r="I578" s="17"/>
      <c r="J578" s="27"/>
      <c r="K578" s="27"/>
      <c r="L578" s="22"/>
      <c r="M578" s="28"/>
      <c r="N578" s="62"/>
      <c r="P578" s="29"/>
    </row>
    <row r="579" spans="1:16" s="18" customFormat="1">
      <c r="A579" s="17"/>
      <c r="C579" s="22"/>
      <c r="E579" s="51"/>
      <c r="G579" s="20"/>
      <c r="H579" s="20"/>
      <c r="I579" s="17"/>
      <c r="J579" s="27"/>
      <c r="K579" s="27"/>
      <c r="L579" s="22"/>
      <c r="M579" s="28"/>
      <c r="N579" s="62"/>
      <c r="P579" s="29"/>
    </row>
    <row r="580" spans="1:16" s="18" customFormat="1">
      <c r="A580" s="17"/>
      <c r="C580" s="22"/>
      <c r="E580" s="51"/>
      <c r="G580" s="20"/>
      <c r="H580" s="20"/>
      <c r="I580" s="17"/>
      <c r="J580" s="27"/>
      <c r="K580" s="27"/>
      <c r="L580" s="22"/>
      <c r="M580" s="28"/>
      <c r="N580" s="62"/>
      <c r="P580" s="29"/>
    </row>
    <row r="581" spans="1:16" s="18" customFormat="1">
      <c r="A581" s="17"/>
      <c r="C581" s="22"/>
      <c r="E581" s="51"/>
      <c r="G581" s="20"/>
      <c r="H581" s="20"/>
      <c r="I581" s="17"/>
      <c r="J581" s="27"/>
      <c r="K581" s="27"/>
      <c r="L581" s="22"/>
      <c r="M581" s="28"/>
      <c r="N581" s="62"/>
      <c r="P581" s="29"/>
    </row>
    <row r="582" spans="1:16" s="18" customFormat="1">
      <c r="A582" s="17"/>
      <c r="C582" s="22"/>
      <c r="E582" s="51"/>
      <c r="G582" s="20"/>
      <c r="H582" s="20"/>
      <c r="I582" s="17"/>
      <c r="J582" s="27"/>
      <c r="K582" s="27"/>
      <c r="L582" s="22"/>
      <c r="M582" s="28"/>
      <c r="N582" s="62"/>
      <c r="P582" s="29"/>
    </row>
    <row r="583" spans="1:16" s="18" customFormat="1">
      <c r="A583" s="17"/>
      <c r="C583" s="22"/>
      <c r="E583" s="51"/>
      <c r="G583" s="20"/>
      <c r="H583" s="20"/>
      <c r="I583" s="17"/>
      <c r="J583" s="27"/>
      <c r="K583" s="27"/>
      <c r="L583" s="22"/>
      <c r="M583" s="28"/>
      <c r="N583" s="62"/>
      <c r="P583" s="29"/>
    </row>
    <row r="584" spans="1:16" s="18" customFormat="1">
      <c r="A584" s="17"/>
      <c r="C584" s="22"/>
      <c r="E584" s="51"/>
      <c r="G584" s="20"/>
      <c r="H584" s="20"/>
      <c r="I584" s="17"/>
      <c r="J584" s="27"/>
      <c r="K584" s="27"/>
      <c r="L584" s="22"/>
      <c r="M584" s="28"/>
      <c r="N584" s="62"/>
      <c r="P584" s="29"/>
    </row>
    <row r="585" spans="1:16" s="18" customFormat="1">
      <c r="A585" s="17"/>
      <c r="C585" s="22"/>
      <c r="E585" s="51"/>
      <c r="G585" s="20"/>
      <c r="H585" s="20"/>
      <c r="I585" s="17"/>
      <c r="J585" s="27"/>
      <c r="K585" s="27"/>
      <c r="L585" s="22"/>
      <c r="M585" s="28"/>
      <c r="N585" s="62"/>
      <c r="P585" s="29"/>
    </row>
    <row r="586" spans="1:16" s="18" customFormat="1">
      <c r="A586" s="17"/>
      <c r="C586" s="22"/>
      <c r="E586" s="51"/>
      <c r="G586" s="20"/>
      <c r="H586" s="20"/>
      <c r="I586" s="17"/>
      <c r="J586" s="27"/>
      <c r="K586" s="27"/>
      <c r="L586" s="22"/>
      <c r="M586" s="28"/>
      <c r="N586" s="62"/>
      <c r="P586" s="29"/>
    </row>
    <row r="587" spans="1:16" s="18" customFormat="1">
      <c r="A587" s="17"/>
      <c r="C587" s="22"/>
      <c r="E587" s="51"/>
      <c r="G587" s="20"/>
      <c r="H587" s="20"/>
      <c r="I587" s="17"/>
      <c r="J587" s="27"/>
      <c r="K587" s="27"/>
      <c r="L587" s="22"/>
      <c r="M587" s="28"/>
      <c r="N587" s="62"/>
      <c r="P587" s="29"/>
    </row>
    <row r="588" spans="1:16" s="18" customFormat="1">
      <c r="A588" s="17"/>
      <c r="C588" s="22"/>
      <c r="E588" s="51"/>
      <c r="G588" s="20"/>
      <c r="H588" s="20"/>
      <c r="I588" s="17"/>
      <c r="J588" s="27"/>
      <c r="K588" s="27"/>
      <c r="L588" s="22"/>
      <c r="M588" s="28"/>
      <c r="N588" s="62"/>
      <c r="P588" s="29"/>
    </row>
    <row r="589" spans="1:16" s="18" customFormat="1">
      <c r="A589" s="17"/>
      <c r="C589" s="22"/>
      <c r="E589" s="51"/>
      <c r="G589" s="20"/>
      <c r="H589" s="20"/>
      <c r="I589" s="17"/>
      <c r="J589" s="27"/>
      <c r="K589" s="27"/>
      <c r="L589" s="22"/>
      <c r="M589" s="28"/>
      <c r="N589" s="62"/>
      <c r="P589" s="29"/>
    </row>
    <row r="590" spans="1:16" s="18" customFormat="1">
      <c r="A590" s="17"/>
      <c r="C590" s="22"/>
      <c r="E590" s="51"/>
      <c r="G590" s="20"/>
      <c r="H590" s="20"/>
      <c r="I590" s="17"/>
      <c r="J590" s="27"/>
      <c r="K590" s="27"/>
      <c r="L590" s="22"/>
      <c r="M590" s="28"/>
      <c r="N590" s="62"/>
      <c r="P590" s="29"/>
    </row>
    <row r="591" spans="1:16" s="18" customFormat="1">
      <c r="A591" s="17"/>
      <c r="C591" s="22"/>
      <c r="E591" s="51"/>
      <c r="G591" s="20"/>
      <c r="H591" s="20"/>
      <c r="I591" s="17"/>
      <c r="J591" s="27"/>
      <c r="K591" s="27"/>
      <c r="L591" s="22"/>
      <c r="M591" s="28"/>
      <c r="N591" s="62"/>
      <c r="P591" s="29"/>
    </row>
    <row r="592" spans="1:16" s="18" customFormat="1">
      <c r="A592" s="17"/>
      <c r="C592" s="22"/>
      <c r="E592" s="51"/>
      <c r="G592" s="20"/>
      <c r="H592" s="20"/>
      <c r="I592" s="17"/>
      <c r="J592" s="27"/>
      <c r="K592" s="27"/>
      <c r="L592" s="22"/>
      <c r="M592" s="28"/>
      <c r="N592" s="62"/>
      <c r="P592" s="29"/>
    </row>
    <row r="593" spans="1:16" s="18" customFormat="1">
      <c r="A593" s="17"/>
      <c r="C593" s="22"/>
      <c r="E593" s="51"/>
      <c r="G593" s="20"/>
      <c r="H593" s="20"/>
      <c r="I593" s="17"/>
      <c r="J593" s="27"/>
      <c r="K593" s="27"/>
      <c r="L593" s="22"/>
      <c r="M593" s="28"/>
      <c r="N593" s="62"/>
      <c r="P593" s="29"/>
    </row>
    <row r="594" spans="1:16" s="18" customFormat="1">
      <c r="A594" s="17"/>
      <c r="C594" s="22"/>
      <c r="E594" s="51"/>
      <c r="G594" s="20"/>
      <c r="H594" s="20"/>
      <c r="I594" s="17"/>
      <c r="J594" s="27"/>
      <c r="K594" s="27"/>
      <c r="L594" s="22"/>
      <c r="M594" s="28"/>
      <c r="N594" s="62"/>
      <c r="P594" s="29"/>
    </row>
    <row r="595" spans="1:16" s="18" customFormat="1">
      <c r="A595" s="17"/>
      <c r="C595" s="22"/>
      <c r="E595" s="51"/>
      <c r="G595" s="20"/>
      <c r="H595" s="20"/>
      <c r="I595" s="17"/>
      <c r="J595" s="27"/>
      <c r="K595" s="27"/>
      <c r="L595" s="22"/>
      <c r="M595" s="28"/>
      <c r="N595" s="62"/>
      <c r="P595" s="29"/>
    </row>
    <row r="596" spans="1:16" s="18" customFormat="1">
      <c r="A596" s="17"/>
      <c r="C596" s="22"/>
      <c r="E596" s="51"/>
      <c r="G596" s="20"/>
      <c r="H596" s="20"/>
      <c r="I596" s="17"/>
      <c r="J596" s="27"/>
      <c r="K596" s="27"/>
      <c r="L596" s="22"/>
      <c r="M596" s="28"/>
      <c r="N596" s="62"/>
      <c r="P596" s="29"/>
    </row>
    <row r="597" spans="1:16" s="18" customFormat="1">
      <c r="A597" s="17"/>
      <c r="C597" s="22"/>
      <c r="E597" s="51"/>
      <c r="G597" s="20"/>
      <c r="H597" s="20"/>
      <c r="I597" s="17"/>
      <c r="J597" s="27"/>
      <c r="K597" s="27"/>
      <c r="L597" s="22"/>
      <c r="M597" s="28"/>
      <c r="N597" s="62"/>
      <c r="P597" s="29"/>
    </row>
    <row r="598" spans="1:16" s="18" customFormat="1">
      <c r="A598" s="17"/>
      <c r="C598" s="22"/>
      <c r="E598" s="51"/>
      <c r="G598" s="20"/>
      <c r="H598" s="20"/>
      <c r="I598" s="17"/>
      <c r="J598" s="27"/>
      <c r="K598" s="27"/>
      <c r="L598" s="22"/>
      <c r="M598" s="28"/>
      <c r="N598" s="62"/>
      <c r="P598" s="29"/>
    </row>
    <row r="599" spans="1:16" s="18" customFormat="1">
      <c r="A599" s="17"/>
      <c r="C599" s="22"/>
      <c r="E599" s="51"/>
      <c r="G599" s="20"/>
      <c r="H599" s="20"/>
      <c r="I599" s="17"/>
      <c r="J599" s="27"/>
      <c r="K599" s="27"/>
      <c r="L599" s="22"/>
      <c r="M599" s="28"/>
      <c r="N599" s="62"/>
      <c r="P599" s="29"/>
    </row>
    <row r="600" spans="1:16" s="18" customFormat="1">
      <c r="A600" s="17"/>
      <c r="C600" s="22"/>
      <c r="E600" s="51"/>
      <c r="G600" s="20"/>
      <c r="H600" s="20"/>
      <c r="I600" s="17"/>
      <c r="J600" s="27"/>
      <c r="K600" s="27"/>
      <c r="L600" s="22"/>
      <c r="M600" s="28"/>
      <c r="N600" s="62"/>
      <c r="P600" s="29"/>
    </row>
    <row r="601" spans="1:16" s="18" customFormat="1">
      <c r="A601" s="17"/>
      <c r="C601" s="22"/>
      <c r="E601" s="51"/>
      <c r="G601" s="20"/>
      <c r="H601" s="20"/>
      <c r="I601" s="17"/>
      <c r="J601" s="27"/>
      <c r="K601" s="27"/>
      <c r="L601" s="22"/>
      <c r="M601" s="28"/>
      <c r="N601" s="62"/>
      <c r="P601" s="29"/>
    </row>
    <row r="602" spans="1:16" s="18" customFormat="1">
      <c r="A602" s="17"/>
      <c r="C602" s="22"/>
      <c r="E602" s="51"/>
      <c r="G602" s="20"/>
      <c r="H602" s="20"/>
      <c r="I602" s="17"/>
      <c r="J602" s="27"/>
      <c r="K602" s="27"/>
      <c r="L602" s="22"/>
      <c r="M602" s="28"/>
      <c r="N602" s="62"/>
      <c r="P602" s="29"/>
    </row>
    <row r="603" spans="1:16" s="18" customFormat="1">
      <c r="A603" s="17"/>
      <c r="C603" s="22"/>
      <c r="E603" s="51"/>
      <c r="G603" s="20"/>
      <c r="H603" s="20"/>
      <c r="I603" s="17"/>
      <c r="J603" s="27"/>
      <c r="K603" s="27"/>
      <c r="L603" s="22"/>
      <c r="M603" s="28"/>
      <c r="N603" s="62"/>
      <c r="P603" s="29"/>
    </row>
    <row r="604" spans="1:16" s="18" customFormat="1">
      <c r="A604" s="17"/>
      <c r="C604" s="22"/>
      <c r="E604" s="51"/>
      <c r="G604" s="20"/>
      <c r="H604" s="20"/>
      <c r="I604" s="17"/>
      <c r="J604" s="27"/>
      <c r="K604" s="27"/>
      <c r="L604" s="22"/>
      <c r="M604" s="28"/>
      <c r="N604" s="62"/>
      <c r="P604" s="29"/>
    </row>
    <row r="605" spans="1:16" s="18" customFormat="1">
      <c r="A605" s="17"/>
      <c r="C605" s="22"/>
      <c r="E605" s="51"/>
      <c r="G605" s="20"/>
      <c r="H605" s="20"/>
      <c r="I605" s="17"/>
      <c r="J605" s="27"/>
      <c r="K605" s="27"/>
      <c r="L605" s="22"/>
      <c r="M605" s="28"/>
      <c r="N605" s="62"/>
      <c r="P605" s="29"/>
    </row>
    <row r="606" spans="1:16" s="18" customFormat="1">
      <c r="A606" s="17"/>
      <c r="C606" s="22"/>
      <c r="E606" s="51"/>
      <c r="G606" s="20"/>
      <c r="H606" s="20"/>
      <c r="I606" s="17"/>
      <c r="J606" s="27"/>
      <c r="K606" s="27"/>
      <c r="L606" s="22"/>
      <c r="M606" s="28"/>
      <c r="N606" s="62"/>
      <c r="P606" s="29"/>
    </row>
    <row r="607" spans="1:16" s="18" customFormat="1">
      <c r="A607" s="17"/>
      <c r="C607" s="22"/>
      <c r="E607" s="51"/>
      <c r="G607" s="20"/>
      <c r="H607" s="20"/>
      <c r="I607" s="17"/>
      <c r="J607" s="27"/>
      <c r="K607" s="27"/>
      <c r="L607" s="22"/>
      <c r="M607" s="28"/>
      <c r="N607" s="62"/>
      <c r="P607" s="29"/>
    </row>
    <row r="608" spans="1:16" s="18" customFormat="1">
      <c r="A608" s="17"/>
      <c r="C608" s="22"/>
      <c r="E608" s="51"/>
      <c r="G608" s="20"/>
      <c r="H608" s="20"/>
      <c r="I608" s="17"/>
      <c r="J608" s="27"/>
      <c r="K608" s="27"/>
      <c r="L608" s="22"/>
      <c r="M608" s="28"/>
      <c r="N608" s="62"/>
      <c r="P608" s="29"/>
    </row>
    <row r="609" spans="1:16" s="18" customFormat="1">
      <c r="A609" s="17"/>
      <c r="C609" s="22"/>
      <c r="E609" s="51"/>
      <c r="G609" s="20"/>
      <c r="H609" s="20"/>
      <c r="I609" s="17"/>
      <c r="J609" s="27"/>
      <c r="K609" s="27"/>
      <c r="L609" s="22"/>
      <c r="M609" s="28"/>
      <c r="N609" s="62"/>
      <c r="P609" s="29"/>
    </row>
    <row r="610" spans="1:16" s="18" customFormat="1">
      <c r="A610" s="17"/>
      <c r="C610" s="22"/>
      <c r="E610" s="51"/>
      <c r="G610" s="20"/>
      <c r="H610" s="20"/>
      <c r="I610" s="17"/>
      <c r="J610" s="27"/>
      <c r="K610" s="27"/>
      <c r="L610" s="22"/>
      <c r="M610" s="28"/>
      <c r="N610" s="62"/>
      <c r="P610" s="29"/>
    </row>
    <row r="611" spans="1:16" s="18" customFormat="1">
      <c r="A611" s="17"/>
      <c r="C611" s="22"/>
      <c r="E611" s="51"/>
      <c r="G611" s="20"/>
      <c r="H611" s="20"/>
      <c r="I611" s="17"/>
      <c r="J611" s="27"/>
      <c r="K611" s="27"/>
      <c r="L611" s="22"/>
      <c r="M611" s="28"/>
      <c r="N611" s="62"/>
      <c r="P611" s="29"/>
    </row>
    <row r="612" spans="1:16" s="18" customFormat="1">
      <c r="A612" s="17"/>
      <c r="C612" s="22"/>
      <c r="E612" s="51"/>
      <c r="G612" s="20"/>
      <c r="H612" s="20"/>
      <c r="I612" s="17"/>
      <c r="J612" s="27"/>
      <c r="K612" s="27"/>
      <c r="L612" s="22"/>
      <c r="M612" s="28"/>
      <c r="N612" s="62"/>
      <c r="P612" s="29"/>
    </row>
    <row r="613" spans="1:16" s="18" customFormat="1">
      <c r="A613" s="17"/>
      <c r="C613" s="22"/>
      <c r="E613" s="51"/>
      <c r="G613" s="20"/>
      <c r="H613" s="20"/>
      <c r="I613" s="17"/>
      <c r="J613" s="27"/>
      <c r="K613" s="27"/>
      <c r="L613" s="22"/>
      <c r="M613" s="28"/>
      <c r="N613" s="62"/>
      <c r="P613" s="29"/>
    </row>
    <row r="614" spans="1:16" s="18" customFormat="1">
      <c r="A614" s="17"/>
      <c r="C614" s="22"/>
      <c r="E614" s="51"/>
      <c r="G614" s="20"/>
      <c r="H614" s="20"/>
      <c r="I614" s="17"/>
      <c r="J614" s="27"/>
      <c r="K614" s="27"/>
      <c r="L614" s="22"/>
      <c r="M614" s="28"/>
      <c r="N614" s="62"/>
      <c r="P614" s="29"/>
    </row>
    <row r="615" spans="1:16" s="18" customFormat="1">
      <c r="A615" s="17"/>
      <c r="C615" s="22"/>
      <c r="E615" s="51"/>
      <c r="G615" s="20"/>
      <c r="H615" s="20"/>
      <c r="I615" s="17"/>
      <c r="J615" s="27"/>
      <c r="K615" s="27"/>
      <c r="L615" s="22"/>
      <c r="M615" s="28"/>
      <c r="N615" s="62"/>
      <c r="P615" s="29"/>
    </row>
    <row r="616" spans="1:16" s="18" customFormat="1">
      <c r="A616" s="17"/>
      <c r="C616" s="22"/>
      <c r="E616" s="51"/>
      <c r="G616" s="20"/>
      <c r="H616" s="20"/>
      <c r="I616" s="17"/>
      <c r="J616" s="27"/>
      <c r="K616" s="27"/>
      <c r="L616" s="22"/>
      <c r="M616" s="28"/>
      <c r="N616" s="62"/>
      <c r="P616" s="29"/>
    </row>
    <row r="617" spans="1:16" s="18" customFormat="1">
      <c r="A617" s="17"/>
      <c r="C617" s="22"/>
      <c r="E617" s="51"/>
      <c r="G617" s="20"/>
      <c r="H617" s="20"/>
      <c r="I617" s="17"/>
      <c r="J617" s="27"/>
      <c r="K617" s="27"/>
      <c r="L617" s="22"/>
      <c r="M617" s="28"/>
      <c r="N617" s="62"/>
      <c r="P617" s="29"/>
    </row>
    <row r="618" spans="1:16" s="18" customFormat="1">
      <c r="A618" s="17"/>
      <c r="C618" s="22"/>
      <c r="E618" s="51"/>
      <c r="G618" s="20"/>
      <c r="H618" s="20"/>
      <c r="I618" s="17"/>
      <c r="J618" s="27"/>
      <c r="K618" s="27"/>
      <c r="L618" s="22"/>
      <c r="M618" s="28"/>
      <c r="N618" s="62"/>
      <c r="P618" s="29"/>
    </row>
    <row r="619" spans="1:16" s="18" customFormat="1">
      <c r="A619" s="17"/>
      <c r="C619" s="22"/>
      <c r="E619" s="51"/>
      <c r="G619" s="20"/>
      <c r="H619" s="20"/>
      <c r="I619" s="17"/>
      <c r="J619" s="27"/>
      <c r="K619" s="27"/>
      <c r="L619" s="22"/>
      <c r="M619" s="28"/>
      <c r="N619" s="62"/>
      <c r="P619" s="29"/>
    </row>
    <row r="620" spans="1:16" s="18" customFormat="1">
      <c r="A620" s="17"/>
      <c r="C620" s="22"/>
      <c r="E620" s="51"/>
      <c r="G620" s="20"/>
      <c r="H620" s="20"/>
      <c r="I620" s="17"/>
      <c r="J620" s="27"/>
      <c r="K620" s="27"/>
      <c r="L620" s="22"/>
      <c r="M620" s="28"/>
      <c r="N620" s="62"/>
      <c r="P620" s="29"/>
    </row>
    <row r="621" spans="1:16" s="18" customFormat="1">
      <c r="A621" s="17"/>
      <c r="C621" s="22"/>
      <c r="E621" s="51"/>
      <c r="G621" s="20"/>
      <c r="H621" s="20"/>
      <c r="I621" s="17"/>
      <c r="J621" s="27"/>
      <c r="K621" s="27"/>
      <c r="L621" s="22"/>
      <c r="M621" s="28"/>
      <c r="N621" s="62"/>
      <c r="P621" s="29"/>
    </row>
    <row r="622" spans="1:16" s="18" customFormat="1">
      <c r="A622" s="17"/>
      <c r="C622" s="22"/>
      <c r="E622" s="51"/>
      <c r="G622" s="20"/>
      <c r="H622" s="20"/>
      <c r="I622" s="17"/>
      <c r="J622" s="27"/>
      <c r="K622" s="27"/>
      <c r="L622" s="22"/>
      <c r="M622" s="28"/>
      <c r="N622" s="62"/>
      <c r="P622" s="29"/>
    </row>
    <row r="623" spans="1:16" s="18" customFormat="1">
      <c r="A623" s="17"/>
      <c r="C623" s="22"/>
      <c r="E623" s="51"/>
      <c r="G623" s="20"/>
      <c r="H623" s="20"/>
      <c r="I623" s="17"/>
      <c r="J623" s="27"/>
      <c r="K623" s="27"/>
      <c r="L623" s="22"/>
      <c r="M623" s="28"/>
      <c r="N623" s="62"/>
      <c r="P623" s="29"/>
    </row>
    <row r="624" spans="1:16" s="18" customFormat="1">
      <c r="A624" s="17"/>
      <c r="C624" s="22"/>
      <c r="E624" s="51"/>
      <c r="G624" s="20"/>
      <c r="H624" s="20"/>
      <c r="I624" s="17"/>
      <c r="J624" s="27"/>
      <c r="K624" s="27"/>
      <c r="L624" s="22"/>
      <c r="M624" s="28"/>
      <c r="N624" s="62"/>
      <c r="P624" s="29"/>
    </row>
    <row r="625" spans="1:16" s="18" customFormat="1">
      <c r="A625" s="17"/>
      <c r="C625" s="22"/>
      <c r="E625" s="51"/>
      <c r="G625" s="20"/>
      <c r="H625" s="20"/>
      <c r="I625" s="17"/>
      <c r="J625" s="27"/>
      <c r="K625" s="27"/>
      <c r="L625" s="22"/>
      <c r="M625" s="28"/>
      <c r="N625" s="62"/>
      <c r="P625" s="29"/>
    </row>
    <row r="626" spans="1:16" s="18" customFormat="1">
      <c r="A626" s="17"/>
      <c r="C626" s="22"/>
      <c r="E626" s="51"/>
      <c r="G626" s="20"/>
      <c r="H626" s="20"/>
      <c r="I626" s="17"/>
      <c r="J626" s="27"/>
      <c r="K626" s="27"/>
      <c r="L626" s="22"/>
      <c r="M626" s="28"/>
      <c r="N626" s="62"/>
      <c r="P626" s="29"/>
    </row>
    <row r="627" spans="1:16" s="18" customFormat="1">
      <c r="A627" s="17"/>
      <c r="C627" s="22"/>
      <c r="E627" s="51"/>
      <c r="G627" s="20"/>
      <c r="H627" s="20"/>
      <c r="I627" s="17"/>
      <c r="J627" s="27"/>
      <c r="K627" s="27"/>
      <c r="L627" s="22"/>
      <c r="M627" s="28"/>
      <c r="N627" s="62"/>
      <c r="P627" s="29"/>
    </row>
    <row r="628" spans="1:16" s="18" customFormat="1">
      <c r="A628" s="17"/>
      <c r="C628" s="22"/>
      <c r="E628" s="51"/>
      <c r="G628" s="20"/>
      <c r="H628" s="20"/>
      <c r="I628" s="17"/>
      <c r="J628" s="27"/>
      <c r="K628" s="27"/>
      <c r="L628" s="22"/>
      <c r="M628" s="28"/>
      <c r="N628" s="62"/>
      <c r="P628" s="29"/>
    </row>
    <row r="629" spans="1:16" s="18" customFormat="1">
      <c r="A629" s="17"/>
      <c r="C629" s="22"/>
      <c r="E629" s="51"/>
      <c r="G629" s="20"/>
      <c r="H629" s="20"/>
      <c r="I629" s="17"/>
      <c r="J629" s="27"/>
      <c r="K629" s="27"/>
      <c r="L629" s="22"/>
      <c r="M629" s="28"/>
      <c r="N629" s="62"/>
      <c r="P629" s="29"/>
    </row>
    <row r="630" spans="1:16" s="18" customFormat="1">
      <c r="A630" s="17"/>
      <c r="C630" s="22"/>
      <c r="E630" s="51"/>
      <c r="G630" s="20"/>
      <c r="H630" s="20"/>
      <c r="I630" s="17"/>
      <c r="J630" s="27"/>
      <c r="K630" s="27"/>
      <c r="L630" s="22"/>
      <c r="M630" s="28"/>
      <c r="N630" s="62"/>
      <c r="P630" s="29"/>
    </row>
    <row r="631" spans="1:16" s="18" customFormat="1">
      <c r="A631" s="17"/>
      <c r="C631" s="22"/>
      <c r="E631" s="51"/>
      <c r="G631" s="20"/>
      <c r="H631" s="20"/>
      <c r="I631" s="17"/>
      <c r="J631" s="27"/>
      <c r="K631" s="27"/>
      <c r="L631" s="22"/>
      <c r="M631" s="28"/>
      <c r="N631" s="62"/>
      <c r="P631" s="29"/>
    </row>
    <row r="632" spans="1:16" s="18" customFormat="1">
      <c r="A632" s="17"/>
      <c r="C632" s="22"/>
      <c r="E632" s="51"/>
      <c r="G632" s="20"/>
      <c r="H632" s="20"/>
      <c r="I632" s="17"/>
      <c r="J632" s="27"/>
      <c r="K632" s="27"/>
      <c r="L632" s="22"/>
      <c r="M632" s="28"/>
      <c r="N632" s="62"/>
      <c r="P632" s="29"/>
    </row>
    <row r="633" spans="1:16" s="18" customFormat="1">
      <c r="A633" s="17"/>
      <c r="C633" s="22"/>
      <c r="E633" s="51"/>
      <c r="G633" s="20"/>
      <c r="H633" s="20"/>
      <c r="I633" s="17"/>
      <c r="J633" s="27"/>
      <c r="K633" s="27"/>
      <c r="L633" s="22"/>
      <c r="M633" s="28"/>
      <c r="N633" s="62"/>
      <c r="P633" s="29"/>
    </row>
    <row r="634" spans="1:16" s="18" customFormat="1">
      <c r="A634" s="17"/>
      <c r="C634" s="22"/>
      <c r="E634" s="51"/>
      <c r="G634" s="20"/>
      <c r="H634" s="20"/>
      <c r="I634" s="17"/>
      <c r="J634" s="27"/>
      <c r="K634" s="27"/>
      <c r="L634" s="22"/>
      <c r="M634" s="28"/>
      <c r="N634" s="62"/>
      <c r="P634" s="29"/>
    </row>
    <row r="635" spans="1:16" s="18" customFormat="1">
      <c r="A635" s="17"/>
      <c r="C635" s="22"/>
      <c r="E635" s="51"/>
      <c r="G635" s="20"/>
      <c r="H635" s="20"/>
      <c r="I635" s="17"/>
      <c r="J635" s="27"/>
      <c r="K635" s="27"/>
      <c r="L635" s="22"/>
      <c r="M635" s="28"/>
      <c r="N635" s="62"/>
      <c r="P635" s="29"/>
    </row>
    <row r="636" spans="1:16" s="18" customFormat="1">
      <c r="A636" s="17"/>
      <c r="C636" s="22"/>
      <c r="E636" s="51"/>
      <c r="G636" s="20"/>
      <c r="H636" s="20"/>
      <c r="I636" s="17"/>
      <c r="J636" s="27"/>
      <c r="K636" s="27"/>
      <c r="L636" s="22"/>
      <c r="M636" s="28"/>
      <c r="N636" s="62"/>
      <c r="P636" s="29"/>
    </row>
    <row r="637" spans="1:16" s="18" customFormat="1">
      <c r="A637" s="17"/>
      <c r="C637" s="22"/>
      <c r="E637" s="51"/>
      <c r="G637" s="20"/>
      <c r="H637" s="20"/>
      <c r="I637" s="17"/>
      <c r="J637" s="27"/>
      <c r="K637" s="27"/>
      <c r="L637" s="22"/>
      <c r="M637" s="28"/>
      <c r="N637" s="62"/>
      <c r="P637" s="29"/>
    </row>
    <row r="638" spans="1:16" s="18" customFormat="1">
      <c r="A638" s="17"/>
      <c r="C638" s="22"/>
      <c r="E638" s="51"/>
      <c r="G638" s="20"/>
      <c r="H638" s="20"/>
      <c r="I638" s="17"/>
      <c r="J638" s="27"/>
      <c r="K638" s="27"/>
      <c r="L638" s="22"/>
      <c r="M638" s="28"/>
      <c r="N638" s="62"/>
      <c r="P638" s="29"/>
    </row>
    <row r="639" spans="1:16" s="18" customFormat="1">
      <c r="A639" s="17"/>
      <c r="C639" s="22"/>
      <c r="E639" s="51"/>
      <c r="G639" s="20"/>
      <c r="H639" s="20"/>
      <c r="I639" s="17"/>
      <c r="J639" s="27"/>
      <c r="K639" s="27"/>
      <c r="L639" s="22"/>
      <c r="M639" s="28"/>
      <c r="N639" s="62"/>
      <c r="P639" s="29"/>
    </row>
    <row r="640" spans="1:16" s="18" customFormat="1">
      <c r="A640" s="17"/>
      <c r="C640" s="22"/>
      <c r="E640" s="51"/>
      <c r="G640" s="20"/>
      <c r="H640" s="20"/>
      <c r="I640" s="17"/>
      <c r="J640" s="27"/>
      <c r="K640" s="27"/>
      <c r="L640" s="22"/>
      <c r="M640" s="28"/>
      <c r="N640" s="62"/>
      <c r="P640" s="29"/>
    </row>
    <row r="641" spans="1:16" s="18" customFormat="1">
      <c r="A641" s="17"/>
      <c r="C641" s="22"/>
      <c r="E641" s="51"/>
      <c r="G641" s="20"/>
      <c r="H641" s="20"/>
      <c r="I641" s="17"/>
      <c r="J641" s="27"/>
      <c r="K641" s="27"/>
      <c r="L641" s="22"/>
      <c r="M641" s="28"/>
      <c r="N641" s="62"/>
      <c r="P641" s="29"/>
    </row>
    <row r="642" spans="1:16" s="18" customFormat="1">
      <c r="A642" s="17"/>
      <c r="C642" s="22"/>
      <c r="E642" s="51"/>
      <c r="G642" s="20"/>
      <c r="H642" s="20"/>
      <c r="I642" s="17"/>
      <c r="J642" s="27"/>
      <c r="K642" s="27"/>
      <c r="L642" s="22"/>
      <c r="M642" s="28"/>
      <c r="N642" s="62"/>
      <c r="P642" s="29"/>
    </row>
    <row r="643" spans="1:16" s="18" customFormat="1">
      <c r="A643" s="17"/>
      <c r="C643" s="22"/>
      <c r="E643" s="51"/>
      <c r="G643" s="20"/>
      <c r="H643" s="20"/>
      <c r="I643" s="17"/>
      <c r="J643" s="27"/>
      <c r="K643" s="27"/>
      <c r="L643" s="22"/>
      <c r="M643" s="28"/>
      <c r="N643" s="62"/>
      <c r="P643" s="29"/>
    </row>
    <row r="644" spans="1:16" s="18" customFormat="1">
      <c r="A644" s="17"/>
      <c r="C644" s="22"/>
      <c r="E644" s="51"/>
      <c r="G644" s="20"/>
      <c r="H644" s="20"/>
      <c r="I644" s="17"/>
      <c r="J644" s="27"/>
      <c r="K644" s="27"/>
      <c r="L644" s="22"/>
      <c r="M644" s="28"/>
      <c r="N644" s="62"/>
      <c r="P644" s="29"/>
    </row>
    <row r="645" spans="1:16" s="18" customFormat="1">
      <c r="A645" s="17"/>
      <c r="C645" s="22"/>
      <c r="E645" s="51"/>
      <c r="G645" s="20"/>
      <c r="H645" s="20"/>
      <c r="I645" s="17"/>
      <c r="J645" s="27"/>
      <c r="K645" s="27"/>
      <c r="L645" s="22"/>
      <c r="M645" s="28"/>
      <c r="N645" s="62"/>
      <c r="P645" s="29"/>
    </row>
    <row r="646" spans="1:16" s="18" customFormat="1">
      <c r="A646" s="17"/>
      <c r="C646" s="22"/>
      <c r="E646" s="51"/>
      <c r="G646" s="20"/>
      <c r="H646" s="20"/>
      <c r="I646" s="17"/>
      <c r="J646" s="27"/>
      <c r="K646" s="27"/>
      <c r="L646" s="22"/>
      <c r="M646" s="28"/>
      <c r="N646" s="62"/>
      <c r="P646" s="29"/>
    </row>
    <row r="647" spans="1:16" s="18" customFormat="1">
      <c r="A647" s="17"/>
      <c r="C647" s="22"/>
      <c r="E647" s="51"/>
      <c r="G647" s="20"/>
      <c r="H647" s="20"/>
      <c r="I647" s="17"/>
      <c r="J647" s="27"/>
      <c r="K647" s="27"/>
      <c r="L647" s="22"/>
      <c r="M647" s="28"/>
      <c r="N647" s="62"/>
      <c r="P647" s="29"/>
    </row>
    <row r="648" spans="1:16" s="18" customFormat="1">
      <c r="A648" s="17"/>
      <c r="C648" s="22"/>
      <c r="E648" s="51"/>
      <c r="G648" s="20"/>
      <c r="H648" s="20"/>
      <c r="I648" s="17"/>
      <c r="J648" s="27"/>
      <c r="K648" s="27"/>
      <c r="L648" s="22"/>
      <c r="M648" s="28"/>
      <c r="N648" s="62"/>
      <c r="P648" s="29"/>
    </row>
    <row r="649" spans="1:16" s="18" customFormat="1">
      <c r="A649" s="17"/>
      <c r="C649" s="22"/>
      <c r="E649" s="51"/>
      <c r="G649" s="20"/>
      <c r="H649" s="20"/>
      <c r="I649" s="17"/>
      <c r="J649" s="27"/>
      <c r="K649" s="27"/>
      <c r="L649" s="22"/>
      <c r="M649" s="28"/>
      <c r="N649" s="62"/>
      <c r="P649" s="29"/>
    </row>
    <row r="650" spans="1:16" s="18" customFormat="1">
      <c r="A650" s="17"/>
      <c r="C650" s="22"/>
      <c r="E650" s="51"/>
      <c r="G650" s="20"/>
      <c r="H650" s="20"/>
      <c r="I650" s="17"/>
      <c r="J650" s="27"/>
      <c r="K650" s="27"/>
      <c r="L650" s="22"/>
      <c r="M650" s="28"/>
      <c r="N650" s="62"/>
      <c r="P650" s="29"/>
    </row>
    <row r="651" spans="1:16" s="18" customFormat="1">
      <c r="A651" s="17"/>
      <c r="C651" s="22"/>
      <c r="E651" s="51"/>
      <c r="G651" s="20"/>
      <c r="H651" s="20"/>
      <c r="I651" s="17"/>
      <c r="J651" s="27"/>
      <c r="K651" s="27"/>
      <c r="L651" s="22"/>
      <c r="M651" s="28"/>
      <c r="N651" s="62"/>
      <c r="P651" s="29"/>
    </row>
    <row r="652" spans="1:16" s="18" customFormat="1">
      <c r="A652" s="17"/>
      <c r="C652" s="22"/>
      <c r="E652" s="51"/>
      <c r="G652" s="20"/>
      <c r="H652" s="20"/>
      <c r="I652" s="17"/>
      <c r="J652" s="27"/>
      <c r="K652" s="27"/>
      <c r="L652" s="22"/>
      <c r="M652" s="28"/>
      <c r="N652" s="62"/>
      <c r="P652" s="29"/>
    </row>
    <row r="653" spans="1:16" s="18" customFormat="1">
      <c r="A653" s="17"/>
      <c r="C653" s="22"/>
      <c r="E653" s="51"/>
      <c r="G653" s="20"/>
      <c r="H653" s="20"/>
      <c r="I653" s="17"/>
      <c r="J653" s="27"/>
      <c r="K653" s="27"/>
      <c r="L653" s="22"/>
      <c r="M653" s="28"/>
      <c r="N653" s="62"/>
      <c r="P653" s="29"/>
    </row>
    <row r="654" spans="1:16" s="18" customFormat="1">
      <c r="A654" s="17"/>
      <c r="C654" s="22"/>
      <c r="E654" s="51"/>
      <c r="G654" s="20"/>
      <c r="H654" s="20"/>
      <c r="I654" s="17"/>
      <c r="J654" s="27"/>
      <c r="K654" s="27"/>
      <c r="L654" s="22"/>
      <c r="M654" s="28"/>
      <c r="N654" s="62"/>
      <c r="P654" s="29"/>
    </row>
    <row r="655" spans="1:16" s="18" customFormat="1">
      <c r="A655" s="17"/>
      <c r="C655" s="22"/>
      <c r="E655" s="51"/>
      <c r="G655" s="20"/>
      <c r="H655" s="20"/>
      <c r="I655" s="17"/>
      <c r="J655" s="27"/>
      <c r="K655" s="27"/>
      <c r="L655" s="22"/>
      <c r="M655" s="28"/>
      <c r="N655" s="62"/>
      <c r="P655" s="29"/>
    </row>
    <row r="656" spans="1:16" s="18" customFormat="1">
      <c r="A656" s="17"/>
      <c r="C656" s="22"/>
      <c r="E656" s="51"/>
      <c r="G656" s="20"/>
      <c r="H656" s="20"/>
      <c r="I656" s="17"/>
      <c r="J656" s="27"/>
      <c r="K656" s="27"/>
      <c r="L656" s="22"/>
      <c r="M656" s="28"/>
      <c r="N656" s="62"/>
      <c r="P656" s="29"/>
    </row>
    <row r="657" spans="1:16" s="18" customFormat="1">
      <c r="A657" s="17"/>
      <c r="C657" s="22"/>
      <c r="E657" s="51"/>
      <c r="G657" s="20"/>
      <c r="H657" s="20"/>
      <c r="I657" s="17"/>
      <c r="J657" s="27"/>
      <c r="K657" s="27"/>
      <c r="L657" s="22"/>
      <c r="M657" s="28"/>
      <c r="N657" s="62"/>
      <c r="P657" s="29"/>
    </row>
    <row r="658" spans="1:16" s="18" customFormat="1">
      <c r="A658" s="17"/>
      <c r="C658" s="22"/>
      <c r="E658" s="51"/>
      <c r="G658" s="20"/>
      <c r="H658" s="20"/>
      <c r="I658" s="17"/>
      <c r="J658" s="27"/>
      <c r="K658" s="27"/>
      <c r="L658" s="22"/>
      <c r="M658" s="28"/>
      <c r="N658" s="62"/>
      <c r="P658" s="29"/>
    </row>
    <row r="659" spans="1:16" s="18" customFormat="1">
      <c r="A659" s="17"/>
      <c r="C659" s="22"/>
      <c r="E659" s="51"/>
      <c r="G659" s="20"/>
      <c r="H659" s="20"/>
      <c r="I659" s="17"/>
      <c r="J659" s="27"/>
      <c r="K659" s="27"/>
      <c r="L659" s="22"/>
      <c r="M659" s="28"/>
      <c r="N659" s="62"/>
      <c r="P659" s="29"/>
    </row>
    <row r="660" spans="1:16" s="18" customFormat="1">
      <c r="A660" s="17"/>
      <c r="C660" s="22"/>
      <c r="E660" s="51"/>
      <c r="G660" s="20"/>
      <c r="H660" s="20"/>
      <c r="I660" s="17"/>
      <c r="J660" s="27"/>
      <c r="K660" s="27"/>
      <c r="L660" s="22"/>
      <c r="M660" s="28"/>
      <c r="N660" s="62"/>
      <c r="P660" s="29"/>
    </row>
    <row r="661" spans="1:16" s="18" customFormat="1">
      <c r="A661" s="17"/>
      <c r="C661" s="22"/>
      <c r="E661" s="51"/>
      <c r="G661" s="20"/>
      <c r="H661" s="20"/>
      <c r="I661" s="17"/>
      <c r="J661" s="27"/>
      <c r="K661" s="27"/>
      <c r="L661" s="22"/>
      <c r="M661" s="28"/>
      <c r="N661" s="62"/>
      <c r="P661" s="29"/>
    </row>
    <row r="662" spans="1:16" s="18" customFormat="1">
      <c r="A662" s="17"/>
      <c r="C662" s="22"/>
      <c r="E662" s="51"/>
      <c r="G662" s="20"/>
      <c r="H662" s="20"/>
      <c r="I662" s="17"/>
      <c r="J662" s="27"/>
      <c r="K662" s="27"/>
      <c r="L662" s="22"/>
      <c r="M662" s="28"/>
      <c r="N662" s="62"/>
      <c r="P662" s="29"/>
    </row>
    <row r="663" spans="1:16" s="18" customFormat="1">
      <c r="A663" s="17"/>
      <c r="C663" s="22"/>
      <c r="E663" s="51"/>
      <c r="G663" s="20"/>
      <c r="H663" s="20"/>
      <c r="I663" s="17"/>
      <c r="J663" s="27"/>
      <c r="K663" s="27"/>
      <c r="L663" s="22"/>
      <c r="M663" s="28"/>
      <c r="N663" s="62"/>
      <c r="P663" s="29"/>
    </row>
    <row r="664" spans="1:16" s="18" customFormat="1">
      <c r="A664" s="17"/>
      <c r="C664" s="22"/>
      <c r="E664" s="51"/>
      <c r="G664" s="20"/>
      <c r="H664" s="20"/>
      <c r="I664" s="17"/>
      <c r="J664" s="27"/>
      <c r="K664" s="27"/>
      <c r="L664" s="22"/>
      <c r="M664" s="28"/>
      <c r="N664" s="62"/>
      <c r="P664" s="29"/>
    </row>
    <row r="665" spans="1:16" s="18" customFormat="1">
      <c r="A665" s="17"/>
      <c r="C665" s="22"/>
      <c r="E665" s="51"/>
      <c r="G665" s="20"/>
      <c r="H665" s="20"/>
      <c r="I665" s="17"/>
      <c r="J665" s="27"/>
      <c r="K665" s="27"/>
      <c r="L665" s="22"/>
      <c r="M665" s="28"/>
      <c r="N665" s="62"/>
      <c r="P665" s="29"/>
    </row>
    <row r="666" spans="1:16" s="18" customFormat="1">
      <c r="A666" s="17"/>
      <c r="C666" s="22"/>
      <c r="E666" s="51"/>
      <c r="G666" s="20"/>
      <c r="H666" s="20"/>
      <c r="I666" s="17"/>
      <c r="J666" s="27"/>
      <c r="K666" s="27"/>
      <c r="L666" s="22"/>
      <c r="M666" s="28"/>
      <c r="N666" s="62"/>
      <c r="P666" s="29"/>
    </row>
    <row r="667" spans="1:16" s="18" customFormat="1">
      <c r="A667" s="17"/>
      <c r="C667" s="22"/>
      <c r="E667" s="51"/>
      <c r="G667" s="20"/>
      <c r="H667" s="20"/>
      <c r="I667" s="17"/>
      <c r="J667" s="27"/>
      <c r="K667" s="27"/>
      <c r="L667" s="22"/>
      <c r="M667" s="28"/>
      <c r="N667" s="62"/>
      <c r="P667" s="29"/>
    </row>
    <row r="668" spans="1:16" s="18" customFormat="1">
      <c r="A668" s="17"/>
      <c r="C668" s="22"/>
      <c r="E668" s="51"/>
      <c r="G668" s="20"/>
      <c r="H668" s="20"/>
      <c r="I668" s="17"/>
      <c r="J668" s="27"/>
      <c r="K668" s="27"/>
      <c r="L668" s="22"/>
      <c r="M668" s="28"/>
      <c r="N668" s="62"/>
      <c r="P668" s="29"/>
    </row>
    <row r="669" spans="1:16" s="18" customFormat="1">
      <c r="A669" s="17"/>
      <c r="C669" s="22"/>
      <c r="E669" s="51"/>
      <c r="G669" s="20"/>
      <c r="H669" s="20"/>
      <c r="I669" s="17"/>
      <c r="J669" s="27"/>
      <c r="K669" s="27"/>
      <c r="L669" s="22"/>
      <c r="M669" s="28"/>
      <c r="N669" s="62"/>
      <c r="P669" s="29"/>
    </row>
    <row r="670" spans="1:16" s="18" customFormat="1">
      <c r="A670" s="17"/>
      <c r="C670" s="22"/>
      <c r="E670" s="51"/>
      <c r="G670" s="20"/>
      <c r="H670" s="20"/>
      <c r="I670" s="17"/>
      <c r="J670" s="27"/>
      <c r="K670" s="27"/>
      <c r="L670" s="22"/>
      <c r="M670" s="28"/>
      <c r="N670" s="62"/>
      <c r="P670" s="29"/>
    </row>
    <row r="671" spans="1:16" s="18" customFormat="1">
      <c r="A671" s="17"/>
      <c r="C671" s="22"/>
      <c r="E671" s="51"/>
      <c r="G671" s="20"/>
      <c r="H671" s="20"/>
      <c r="I671" s="17"/>
      <c r="J671" s="27"/>
      <c r="K671" s="27"/>
      <c r="L671" s="22"/>
      <c r="M671" s="28"/>
      <c r="N671" s="62"/>
      <c r="P671" s="29"/>
    </row>
    <row r="672" spans="1:16" s="18" customFormat="1">
      <c r="A672" s="17"/>
      <c r="C672" s="22"/>
      <c r="E672" s="51"/>
      <c r="G672" s="20"/>
      <c r="H672" s="20"/>
      <c r="I672" s="17"/>
      <c r="J672" s="27"/>
      <c r="K672" s="27"/>
      <c r="L672" s="22"/>
      <c r="M672" s="28"/>
      <c r="N672" s="62"/>
      <c r="P672" s="29"/>
    </row>
    <row r="673" spans="1:16" s="18" customFormat="1">
      <c r="A673" s="17"/>
      <c r="C673" s="22"/>
      <c r="E673" s="51"/>
      <c r="G673" s="20"/>
      <c r="H673" s="20"/>
      <c r="I673" s="17"/>
      <c r="J673" s="27"/>
      <c r="K673" s="27"/>
      <c r="L673" s="22"/>
      <c r="M673" s="28"/>
      <c r="N673" s="62"/>
      <c r="P673" s="29"/>
    </row>
    <row r="674" spans="1:16" s="18" customFormat="1">
      <c r="A674" s="17"/>
      <c r="C674" s="22"/>
      <c r="E674" s="51"/>
      <c r="G674" s="20"/>
      <c r="H674" s="20"/>
      <c r="I674" s="17"/>
      <c r="J674" s="27"/>
      <c r="K674" s="27"/>
      <c r="L674" s="22"/>
      <c r="M674" s="28"/>
      <c r="N674" s="62"/>
      <c r="P674" s="29"/>
    </row>
    <row r="675" spans="1:16" s="18" customFormat="1">
      <c r="A675" s="17"/>
      <c r="C675" s="22"/>
      <c r="E675" s="51"/>
      <c r="G675" s="20"/>
      <c r="H675" s="20"/>
      <c r="I675" s="17"/>
      <c r="J675" s="27"/>
      <c r="K675" s="27"/>
      <c r="L675" s="22"/>
      <c r="M675" s="28"/>
      <c r="N675" s="62"/>
      <c r="P675" s="29"/>
    </row>
    <row r="676" spans="1:16" s="18" customFormat="1">
      <c r="A676" s="17"/>
      <c r="C676" s="22"/>
      <c r="E676" s="51"/>
      <c r="G676" s="20"/>
      <c r="H676" s="20"/>
      <c r="I676" s="17"/>
      <c r="J676" s="27"/>
      <c r="K676" s="27"/>
      <c r="L676" s="22"/>
      <c r="M676" s="28"/>
      <c r="N676" s="62"/>
      <c r="P676" s="29"/>
    </row>
    <row r="677" spans="1:16" s="18" customFormat="1">
      <c r="A677" s="17"/>
      <c r="C677" s="22"/>
      <c r="E677" s="51"/>
      <c r="G677" s="20"/>
      <c r="H677" s="20"/>
      <c r="I677" s="17"/>
      <c r="J677" s="27"/>
      <c r="K677" s="27"/>
      <c r="L677" s="22"/>
      <c r="M677" s="28"/>
      <c r="N677" s="62"/>
      <c r="P677" s="29"/>
    </row>
    <row r="678" spans="1:16" s="18" customFormat="1">
      <c r="A678" s="17"/>
      <c r="C678" s="22"/>
      <c r="E678" s="51"/>
      <c r="G678" s="20"/>
      <c r="H678" s="20"/>
      <c r="I678" s="17"/>
      <c r="J678" s="27"/>
      <c r="K678" s="27"/>
      <c r="L678" s="22"/>
      <c r="M678" s="28"/>
      <c r="N678" s="62"/>
      <c r="P678" s="29"/>
    </row>
    <row r="679" spans="1:16" s="18" customFormat="1">
      <c r="A679" s="17"/>
      <c r="C679" s="22"/>
      <c r="E679" s="51"/>
      <c r="G679" s="20"/>
      <c r="H679" s="20"/>
      <c r="I679" s="17"/>
      <c r="J679" s="27"/>
      <c r="K679" s="27"/>
      <c r="L679" s="22"/>
      <c r="M679" s="28"/>
      <c r="N679" s="62"/>
      <c r="P679" s="29"/>
    </row>
    <row r="680" spans="1:16" s="18" customFormat="1">
      <c r="A680" s="17"/>
      <c r="C680" s="22"/>
      <c r="E680" s="51"/>
      <c r="G680" s="20"/>
      <c r="H680" s="20"/>
      <c r="I680" s="17"/>
      <c r="J680" s="27"/>
      <c r="K680" s="27"/>
      <c r="L680" s="22"/>
      <c r="M680" s="28"/>
      <c r="N680" s="62"/>
      <c r="P680" s="29"/>
    </row>
    <row r="681" spans="1:16" s="18" customFormat="1">
      <c r="A681" s="17"/>
      <c r="C681" s="22"/>
      <c r="E681" s="51"/>
      <c r="G681" s="20"/>
      <c r="H681" s="20"/>
      <c r="I681" s="17"/>
      <c r="J681" s="27"/>
      <c r="K681" s="27"/>
      <c r="L681" s="22"/>
      <c r="M681" s="28"/>
      <c r="N681" s="62"/>
      <c r="P681" s="29"/>
    </row>
    <row r="682" spans="1:16" s="18" customFormat="1">
      <c r="A682" s="17"/>
      <c r="C682" s="22"/>
      <c r="E682" s="51"/>
      <c r="G682" s="20"/>
      <c r="H682" s="20"/>
      <c r="I682" s="17"/>
      <c r="J682" s="27"/>
      <c r="K682" s="27"/>
      <c r="L682" s="22"/>
      <c r="M682" s="28"/>
      <c r="N682" s="62"/>
      <c r="P682" s="29"/>
    </row>
    <row r="683" spans="1:16" s="18" customFormat="1">
      <c r="A683" s="17"/>
      <c r="C683" s="22"/>
      <c r="E683" s="51"/>
      <c r="G683" s="20"/>
      <c r="H683" s="20"/>
      <c r="I683" s="17"/>
      <c r="J683" s="27"/>
      <c r="K683" s="27"/>
      <c r="L683" s="22"/>
      <c r="M683" s="28"/>
      <c r="N683" s="62"/>
      <c r="P683" s="29"/>
    </row>
    <row r="684" spans="1:16" s="18" customFormat="1">
      <c r="A684" s="17"/>
      <c r="C684" s="22"/>
      <c r="E684" s="51"/>
      <c r="G684" s="20"/>
      <c r="H684" s="20"/>
      <c r="I684" s="17"/>
      <c r="J684" s="27"/>
      <c r="K684" s="27"/>
      <c r="L684" s="22"/>
      <c r="M684" s="28"/>
      <c r="N684" s="62"/>
      <c r="P684" s="29"/>
    </row>
    <row r="685" spans="1:16" s="18" customFormat="1">
      <c r="A685" s="17"/>
      <c r="C685" s="22"/>
      <c r="E685" s="51"/>
      <c r="G685" s="20"/>
      <c r="H685" s="20"/>
      <c r="I685" s="17"/>
      <c r="J685" s="27"/>
      <c r="K685" s="27"/>
      <c r="L685" s="22"/>
      <c r="M685" s="28"/>
      <c r="N685" s="62"/>
      <c r="P685" s="29"/>
    </row>
    <row r="686" spans="1:16" s="18" customFormat="1">
      <c r="A686" s="17"/>
      <c r="C686" s="22"/>
      <c r="E686" s="51"/>
      <c r="G686" s="20"/>
      <c r="H686" s="20"/>
      <c r="I686" s="17"/>
      <c r="J686" s="27"/>
      <c r="K686" s="27"/>
      <c r="L686" s="22"/>
      <c r="M686" s="28"/>
      <c r="N686" s="62"/>
      <c r="P686" s="29"/>
    </row>
    <row r="687" spans="1:16" s="18" customFormat="1">
      <c r="A687" s="17"/>
      <c r="C687" s="22"/>
      <c r="E687" s="51"/>
      <c r="G687" s="20"/>
      <c r="H687" s="20"/>
      <c r="I687" s="17"/>
      <c r="J687" s="27"/>
      <c r="K687" s="27"/>
      <c r="L687" s="22"/>
      <c r="M687" s="28"/>
      <c r="N687" s="62"/>
      <c r="P687" s="29"/>
    </row>
    <row r="688" spans="1:16" s="18" customFormat="1">
      <c r="A688" s="17"/>
      <c r="C688" s="22"/>
      <c r="E688" s="51"/>
      <c r="G688" s="20"/>
      <c r="H688" s="20"/>
      <c r="I688" s="17"/>
      <c r="J688" s="27"/>
      <c r="K688" s="27"/>
      <c r="L688" s="22"/>
      <c r="M688" s="28"/>
      <c r="N688" s="62"/>
      <c r="P688" s="29"/>
    </row>
    <row r="689" spans="1:16" s="18" customFormat="1">
      <c r="A689" s="17"/>
      <c r="C689" s="22"/>
      <c r="E689" s="51"/>
      <c r="G689" s="20"/>
      <c r="H689" s="20"/>
      <c r="I689" s="17"/>
      <c r="J689" s="27"/>
      <c r="K689" s="27"/>
      <c r="L689" s="22"/>
      <c r="M689" s="28"/>
      <c r="N689" s="62"/>
      <c r="P689" s="29"/>
    </row>
    <row r="690" spans="1:16" s="18" customFormat="1">
      <c r="A690" s="17"/>
      <c r="C690" s="22"/>
      <c r="E690" s="51"/>
      <c r="G690" s="20"/>
      <c r="H690" s="20"/>
      <c r="I690" s="17"/>
      <c r="J690" s="27"/>
      <c r="K690" s="27"/>
      <c r="L690" s="22"/>
      <c r="M690" s="28"/>
      <c r="N690" s="62"/>
      <c r="P690" s="29"/>
    </row>
    <row r="691" spans="1:16" s="18" customFormat="1">
      <c r="A691" s="17"/>
      <c r="C691" s="22"/>
      <c r="E691" s="51"/>
      <c r="G691" s="20"/>
      <c r="H691" s="20"/>
      <c r="I691" s="17"/>
      <c r="J691" s="27"/>
      <c r="K691" s="27"/>
      <c r="L691" s="22"/>
      <c r="M691" s="28"/>
      <c r="N691" s="62"/>
      <c r="P691" s="29"/>
    </row>
    <row r="692" spans="1:16" s="18" customFormat="1">
      <c r="A692" s="17"/>
      <c r="C692" s="22"/>
      <c r="E692" s="51"/>
      <c r="G692" s="20"/>
      <c r="H692" s="20"/>
      <c r="I692" s="17"/>
      <c r="J692" s="27"/>
      <c r="K692" s="27"/>
      <c r="L692" s="22"/>
      <c r="M692" s="28"/>
      <c r="N692" s="62"/>
      <c r="P692" s="29"/>
    </row>
    <row r="693" spans="1:16" s="18" customFormat="1">
      <c r="A693" s="17"/>
      <c r="C693" s="22"/>
      <c r="E693" s="51"/>
      <c r="G693" s="20"/>
      <c r="H693" s="20"/>
      <c r="I693" s="17"/>
      <c r="J693" s="27"/>
      <c r="K693" s="27"/>
      <c r="L693" s="22"/>
      <c r="M693" s="28"/>
      <c r="N693" s="62"/>
      <c r="P693" s="29"/>
    </row>
    <row r="694" spans="1:16" s="18" customFormat="1">
      <c r="A694" s="17"/>
      <c r="C694" s="22"/>
      <c r="E694" s="51"/>
      <c r="G694" s="20"/>
      <c r="H694" s="20"/>
      <c r="I694" s="17"/>
      <c r="J694" s="27"/>
      <c r="K694" s="27"/>
      <c r="L694" s="22"/>
      <c r="M694" s="28"/>
      <c r="N694" s="62"/>
      <c r="P694" s="29"/>
    </row>
    <row r="695" spans="1:16" s="18" customFormat="1">
      <c r="A695" s="17"/>
      <c r="C695" s="22"/>
      <c r="E695" s="51"/>
      <c r="G695" s="20"/>
      <c r="H695" s="20"/>
      <c r="I695" s="17"/>
      <c r="J695" s="27"/>
      <c r="K695" s="27"/>
      <c r="L695" s="22"/>
      <c r="M695" s="28"/>
      <c r="N695" s="62"/>
      <c r="P695" s="29"/>
    </row>
    <row r="696" spans="1:16" s="18" customFormat="1">
      <c r="A696" s="17"/>
      <c r="C696" s="22"/>
      <c r="E696" s="51"/>
      <c r="G696" s="20"/>
      <c r="H696" s="20"/>
      <c r="I696" s="17"/>
      <c r="J696" s="27"/>
      <c r="K696" s="27"/>
      <c r="L696" s="22"/>
      <c r="M696" s="28"/>
      <c r="N696" s="62"/>
      <c r="P696" s="29"/>
    </row>
    <row r="697" spans="1:16" s="18" customFormat="1">
      <c r="A697" s="17"/>
      <c r="C697" s="22"/>
      <c r="E697" s="51"/>
      <c r="G697" s="20"/>
      <c r="H697" s="20"/>
      <c r="I697" s="17"/>
      <c r="J697" s="27"/>
      <c r="K697" s="27"/>
      <c r="L697" s="22"/>
      <c r="M697" s="28"/>
      <c r="N697" s="62"/>
      <c r="P697" s="29"/>
    </row>
    <row r="698" spans="1:16" s="18" customFormat="1">
      <c r="A698" s="17"/>
      <c r="C698" s="22"/>
      <c r="E698" s="51"/>
      <c r="G698" s="20"/>
      <c r="H698" s="20"/>
      <c r="I698" s="17"/>
      <c r="J698" s="27"/>
      <c r="K698" s="27"/>
      <c r="L698" s="22"/>
      <c r="M698" s="28"/>
      <c r="N698" s="62"/>
      <c r="P698" s="29"/>
    </row>
    <row r="699" spans="1:16" s="18" customFormat="1">
      <c r="A699" s="17"/>
      <c r="C699" s="22"/>
      <c r="E699" s="51"/>
      <c r="G699" s="20"/>
      <c r="H699" s="20"/>
      <c r="I699" s="17"/>
      <c r="J699" s="27"/>
      <c r="K699" s="27"/>
      <c r="L699" s="22"/>
      <c r="M699" s="28"/>
      <c r="N699" s="62"/>
      <c r="P699" s="29"/>
    </row>
    <row r="700" spans="1:16" s="18" customFormat="1">
      <c r="A700" s="17"/>
      <c r="C700" s="22"/>
      <c r="E700" s="51"/>
      <c r="G700" s="20"/>
      <c r="H700" s="20"/>
      <c r="I700" s="17"/>
      <c r="J700" s="27"/>
      <c r="K700" s="27"/>
      <c r="L700" s="22"/>
      <c r="M700" s="28"/>
      <c r="N700" s="62"/>
      <c r="P700" s="29"/>
    </row>
    <row r="701" spans="1:16" s="18" customFormat="1">
      <c r="A701" s="17"/>
      <c r="C701" s="22"/>
      <c r="E701" s="51"/>
      <c r="G701" s="20"/>
      <c r="H701" s="20"/>
      <c r="I701" s="17"/>
      <c r="J701" s="27"/>
      <c r="K701" s="27"/>
      <c r="L701" s="22"/>
      <c r="M701" s="28"/>
      <c r="N701" s="62"/>
      <c r="P701" s="29"/>
    </row>
    <row r="702" spans="1:16" s="18" customFormat="1">
      <c r="A702" s="17"/>
      <c r="C702" s="22"/>
      <c r="E702" s="51"/>
      <c r="G702" s="20"/>
      <c r="H702" s="20"/>
      <c r="I702" s="17"/>
      <c r="J702" s="27"/>
      <c r="K702" s="27"/>
      <c r="L702" s="22"/>
      <c r="M702" s="28"/>
      <c r="N702" s="62"/>
      <c r="P702" s="29"/>
    </row>
    <row r="703" spans="1:16" s="18" customFormat="1">
      <c r="A703" s="17"/>
      <c r="C703" s="22"/>
      <c r="E703" s="51"/>
      <c r="G703" s="20"/>
      <c r="H703" s="20"/>
      <c r="I703" s="17"/>
      <c r="J703" s="27"/>
      <c r="K703" s="27"/>
      <c r="L703" s="22"/>
      <c r="M703" s="28"/>
      <c r="N703" s="62"/>
      <c r="P703" s="29"/>
    </row>
    <row r="704" spans="1:16" s="18" customFormat="1">
      <c r="A704" s="17"/>
      <c r="C704" s="22"/>
      <c r="E704" s="51"/>
      <c r="G704" s="20"/>
      <c r="H704" s="20"/>
      <c r="I704" s="17"/>
      <c r="J704" s="27"/>
      <c r="K704" s="27"/>
      <c r="L704" s="22"/>
      <c r="M704" s="28"/>
      <c r="N704" s="62"/>
      <c r="P704" s="29"/>
    </row>
    <row r="705" spans="1:16" s="18" customFormat="1">
      <c r="A705" s="17"/>
      <c r="C705" s="22"/>
      <c r="E705" s="51"/>
      <c r="G705" s="20"/>
      <c r="H705" s="20"/>
      <c r="I705" s="17"/>
      <c r="J705" s="27"/>
      <c r="K705" s="27"/>
      <c r="L705" s="22"/>
      <c r="M705" s="28"/>
      <c r="N705" s="62"/>
      <c r="P705" s="29"/>
    </row>
    <row r="706" spans="1:16" s="18" customFormat="1">
      <c r="A706" s="17"/>
      <c r="C706" s="22"/>
      <c r="E706" s="51"/>
      <c r="G706" s="20"/>
      <c r="H706" s="20"/>
      <c r="I706" s="17"/>
      <c r="J706" s="27"/>
      <c r="K706" s="27"/>
      <c r="L706" s="22"/>
      <c r="M706" s="28"/>
      <c r="N706" s="62"/>
      <c r="P706" s="29"/>
    </row>
    <row r="707" spans="1:16" s="18" customFormat="1">
      <c r="A707" s="17"/>
      <c r="C707" s="22"/>
      <c r="E707" s="51"/>
      <c r="G707" s="20"/>
      <c r="H707" s="20"/>
      <c r="I707" s="17"/>
      <c r="J707" s="27"/>
      <c r="K707" s="27"/>
      <c r="L707" s="22"/>
      <c r="M707" s="28"/>
      <c r="N707" s="62"/>
      <c r="P707" s="29"/>
    </row>
    <row r="708" spans="1:16" s="18" customFormat="1">
      <c r="A708" s="17"/>
      <c r="C708" s="22"/>
      <c r="E708" s="51"/>
      <c r="G708" s="20"/>
      <c r="H708" s="20"/>
      <c r="I708" s="17"/>
      <c r="J708" s="27"/>
      <c r="K708" s="27"/>
      <c r="L708" s="22"/>
      <c r="M708" s="28"/>
      <c r="N708" s="62"/>
      <c r="P708" s="29"/>
    </row>
    <row r="709" spans="1:16" s="18" customFormat="1">
      <c r="A709" s="17"/>
      <c r="C709" s="22"/>
      <c r="E709" s="51"/>
      <c r="G709" s="20"/>
      <c r="H709" s="20"/>
      <c r="I709" s="17"/>
      <c r="J709" s="27"/>
      <c r="K709" s="27"/>
      <c r="L709" s="22"/>
      <c r="M709" s="28"/>
      <c r="N709" s="62"/>
      <c r="P709" s="29"/>
    </row>
    <row r="710" spans="1:16" s="18" customFormat="1">
      <c r="A710" s="17"/>
      <c r="C710" s="22"/>
      <c r="E710" s="51"/>
      <c r="G710" s="20"/>
      <c r="H710" s="20"/>
      <c r="I710" s="17"/>
      <c r="J710" s="27"/>
      <c r="K710" s="27"/>
      <c r="L710" s="22"/>
      <c r="M710" s="28"/>
      <c r="N710" s="62"/>
      <c r="P710" s="29"/>
    </row>
    <row r="711" spans="1:16" s="18" customFormat="1">
      <c r="A711" s="17"/>
      <c r="C711" s="22"/>
      <c r="E711" s="51"/>
      <c r="G711" s="20"/>
      <c r="H711" s="20"/>
      <c r="I711" s="17"/>
      <c r="J711" s="27"/>
      <c r="K711" s="27"/>
      <c r="L711" s="22"/>
      <c r="M711" s="28"/>
      <c r="N711" s="62"/>
      <c r="P711" s="29"/>
    </row>
    <row r="712" spans="1:16" s="18" customFormat="1">
      <c r="A712" s="17"/>
      <c r="C712" s="22"/>
      <c r="E712" s="51"/>
      <c r="G712" s="20"/>
      <c r="H712" s="20"/>
      <c r="I712" s="17"/>
      <c r="J712" s="27"/>
      <c r="K712" s="27"/>
      <c r="L712" s="22"/>
      <c r="M712" s="28"/>
      <c r="N712" s="62"/>
      <c r="P712" s="29"/>
    </row>
    <row r="713" spans="1:16" s="18" customFormat="1">
      <c r="A713" s="17"/>
      <c r="C713" s="22"/>
      <c r="E713" s="51"/>
      <c r="G713" s="20"/>
      <c r="H713" s="20"/>
      <c r="I713" s="17"/>
      <c r="J713" s="27"/>
      <c r="K713" s="27"/>
      <c r="L713" s="22"/>
      <c r="M713" s="28"/>
      <c r="N713" s="62"/>
      <c r="P713" s="29"/>
    </row>
    <row r="714" spans="1:16" s="18" customFormat="1">
      <c r="A714" s="17"/>
      <c r="C714" s="22"/>
      <c r="E714" s="51"/>
      <c r="G714" s="20"/>
      <c r="H714" s="20"/>
      <c r="I714" s="17"/>
      <c r="J714" s="27"/>
      <c r="K714" s="27"/>
      <c r="L714" s="22"/>
      <c r="M714" s="28"/>
      <c r="N714" s="62"/>
      <c r="P714" s="29"/>
    </row>
    <row r="715" spans="1:16" s="18" customFormat="1">
      <c r="A715" s="17"/>
      <c r="C715" s="22"/>
      <c r="E715" s="51"/>
      <c r="G715" s="20"/>
      <c r="H715" s="20"/>
      <c r="I715" s="17"/>
      <c r="J715" s="27"/>
      <c r="K715" s="27"/>
      <c r="L715" s="22"/>
      <c r="M715" s="28"/>
      <c r="N715" s="62"/>
      <c r="P715" s="29"/>
    </row>
    <row r="716" spans="1:16" s="18" customFormat="1">
      <c r="A716" s="17"/>
      <c r="C716" s="22"/>
      <c r="E716" s="51"/>
      <c r="G716" s="20"/>
      <c r="H716" s="20"/>
      <c r="I716" s="17"/>
      <c r="J716" s="27"/>
      <c r="K716" s="27"/>
      <c r="L716" s="22"/>
      <c r="M716" s="28"/>
      <c r="N716" s="62"/>
      <c r="P716" s="29"/>
    </row>
    <row r="717" spans="1:16" s="18" customFormat="1">
      <c r="A717" s="17"/>
      <c r="C717" s="22"/>
      <c r="E717" s="51"/>
      <c r="G717" s="20"/>
      <c r="H717" s="20"/>
      <c r="I717" s="17"/>
      <c r="J717" s="27"/>
      <c r="K717" s="27"/>
      <c r="L717" s="22"/>
      <c r="M717" s="28"/>
      <c r="N717" s="62"/>
      <c r="P717" s="29"/>
    </row>
    <row r="718" spans="1:16" s="18" customFormat="1">
      <c r="A718" s="17"/>
      <c r="C718" s="22"/>
      <c r="E718" s="51"/>
      <c r="G718" s="20"/>
      <c r="H718" s="20"/>
      <c r="I718" s="17"/>
      <c r="J718" s="27"/>
      <c r="K718" s="27"/>
      <c r="L718" s="22"/>
      <c r="M718" s="28"/>
      <c r="N718" s="62"/>
      <c r="P718" s="29"/>
    </row>
    <row r="719" spans="1:16" s="18" customFormat="1">
      <c r="A719" s="17"/>
      <c r="C719" s="22"/>
      <c r="E719" s="51"/>
      <c r="G719" s="20"/>
      <c r="H719" s="20"/>
      <c r="I719" s="17"/>
      <c r="J719" s="27"/>
      <c r="K719" s="27"/>
      <c r="L719" s="22"/>
      <c r="M719" s="28"/>
      <c r="N719" s="62"/>
      <c r="P719" s="29"/>
    </row>
    <row r="720" spans="1:16" s="18" customFormat="1">
      <c r="A720" s="17"/>
      <c r="C720" s="22"/>
      <c r="E720" s="51"/>
      <c r="G720" s="20"/>
      <c r="H720" s="20"/>
      <c r="I720" s="17"/>
      <c r="J720" s="27"/>
      <c r="K720" s="27"/>
      <c r="L720" s="22"/>
      <c r="M720" s="28"/>
      <c r="N720" s="62"/>
      <c r="P720" s="29"/>
    </row>
    <row r="721" spans="1:16" s="18" customFormat="1">
      <c r="A721" s="17"/>
      <c r="C721" s="22"/>
      <c r="E721" s="51"/>
      <c r="G721" s="20"/>
      <c r="H721" s="20"/>
      <c r="I721" s="17"/>
      <c r="J721" s="27"/>
      <c r="K721" s="27"/>
      <c r="L721" s="22"/>
      <c r="M721" s="28"/>
      <c r="N721" s="62"/>
      <c r="P721" s="29"/>
    </row>
    <row r="722" spans="1:16" s="18" customFormat="1">
      <c r="A722" s="17"/>
      <c r="C722" s="22"/>
      <c r="E722" s="51"/>
      <c r="G722" s="20"/>
      <c r="H722" s="20"/>
      <c r="I722" s="17"/>
      <c r="J722" s="27"/>
      <c r="K722" s="27"/>
      <c r="L722" s="22"/>
      <c r="M722" s="28"/>
      <c r="N722" s="62"/>
      <c r="P722" s="29"/>
    </row>
    <row r="723" spans="1:16" s="18" customFormat="1">
      <c r="A723" s="17"/>
      <c r="C723" s="22"/>
      <c r="E723" s="51"/>
      <c r="G723" s="20"/>
      <c r="H723" s="20"/>
      <c r="I723" s="17"/>
      <c r="J723" s="27"/>
      <c r="K723" s="27"/>
      <c r="L723" s="22"/>
      <c r="M723" s="28"/>
      <c r="N723" s="62"/>
      <c r="P723" s="29"/>
    </row>
    <row r="724" spans="1:16" s="18" customFormat="1">
      <c r="A724" s="17"/>
      <c r="C724" s="22"/>
      <c r="E724" s="51"/>
      <c r="G724" s="20"/>
      <c r="H724" s="20"/>
      <c r="I724" s="17"/>
      <c r="J724" s="27"/>
      <c r="K724" s="27"/>
      <c r="L724" s="22"/>
      <c r="M724" s="28"/>
      <c r="N724" s="62"/>
      <c r="P724" s="29"/>
    </row>
    <row r="725" spans="1:16" s="18" customFormat="1">
      <c r="A725" s="17"/>
      <c r="C725" s="22"/>
      <c r="E725" s="51"/>
      <c r="G725" s="20"/>
      <c r="H725" s="20"/>
      <c r="I725" s="17"/>
      <c r="J725" s="27"/>
      <c r="K725" s="27"/>
      <c r="L725" s="22"/>
      <c r="M725" s="28"/>
      <c r="N725" s="62"/>
      <c r="P725" s="29"/>
    </row>
    <row r="726" spans="1:16" s="18" customFormat="1">
      <c r="A726" s="17"/>
      <c r="C726" s="22"/>
      <c r="E726" s="51"/>
      <c r="G726" s="20"/>
      <c r="H726" s="20"/>
      <c r="I726" s="17"/>
      <c r="J726" s="27"/>
      <c r="K726" s="27"/>
      <c r="L726" s="22"/>
      <c r="M726" s="28"/>
      <c r="N726" s="62"/>
      <c r="P726" s="29"/>
    </row>
    <row r="727" spans="1:16" s="18" customFormat="1">
      <c r="A727" s="17"/>
      <c r="C727" s="22"/>
      <c r="E727" s="51"/>
      <c r="G727" s="20"/>
      <c r="H727" s="20"/>
      <c r="I727" s="17"/>
      <c r="J727" s="27"/>
      <c r="K727" s="27"/>
      <c r="L727" s="22"/>
      <c r="M727" s="28"/>
      <c r="N727" s="62"/>
      <c r="P727" s="29"/>
    </row>
    <row r="728" spans="1:16" s="18" customFormat="1">
      <c r="A728" s="17"/>
      <c r="C728" s="22"/>
      <c r="E728" s="51"/>
      <c r="G728" s="20"/>
      <c r="H728" s="20"/>
      <c r="I728" s="17"/>
      <c r="J728" s="27"/>
      <c r="K728" s="27"/>
      <c r="L728" s="22"/>
      <c r="M728" s="28"/>
      <c r="N728" s="62"/>
      <c r="P728" s="29"/>
    </row>
    <row r="729" spans="1:16" s="18" customFormat="1">
      <c r="A729" s="17"/>
      <c r="C729" s="22"/>
      <c r="E729" s="51"/>
      <c r="G729" s="20"/>
      <c r="H729" s="20"/>
      <c r="I729" s="17"/>
      <c r="J729" s="27"/>
      <c r="K729" s="27"/>
      <c r="L729" s="22"/>
      <c r="M729" s="28"/>
      <c r="N729" s="62"/>
      <c r="P729" s="29"/>
    </row>
    <row r="730" spans="1:16" s="18" customFormat="1">
      <c r="A730" s="17"/>
      <c r="C730" s="22"/>
      <c r="E730" s="51"/>
      <c r="G730" s="20"/>
      <c r="H730" s="20"/>
      <c r="I730" s="17"/>
      <c r="J730" s="27"/>
      <c r="K730" s="27"/>
      <c r="L730" s="22"/>
      <c r="M730" s="28"/>
      <c r="N730" s="62"/>
      <c r="P730" s="29"/>
    </row>
    <row r="731" spans="1:16" s="18" customFormat="1">
      <c r="A731" s="17"/>
      <c r="C731" s="22"/>
      <c r="E731" s="51"/>
      <c r="G731" s="20"/>
      <c r="H731" s="20"/>
      <c r="I731" s="17"/>
      <c r="J731" s="27"/>
      <c r="K731" s="27"/>
      <c r="L731" s="22"/>
      <c r="M731" s="28"/>
      <c r="N731" s="62"/>
      <c r="P731" s="29"/>
    </row>
    <row r="732" spans="1:16" s="18" customFormat="1">
      <c r="A732" s="17"/>
      <c r="C732" s="22"/>
      <c r="E732" s="51"/>
      <c r="G732" s="20"/>
      <c r="H732" s="20"/>
      <c r="I732" s="17"/>
      <c r="J732" s="27"/>
      <c r="K732" s="27"/>
      <c r="L732" s="22"/>
      <c r="M732" s="28"/>
      <c r="N732" s="62"/>
      <c r="P732" s="29"/>
    </row>
    <row r="733" spans="1:16" s="18" customFormat="1">
      <c r="A733" s="17"/>
      <c r="C733" s="22"/>
      <c r="E733" s="51"/>
      <c r="G733" s="20"/>
      <c r="H733" s="20"/>
      <c r="I733" s="17"/>
      <c r="J733" s="27"/>
      <c r="K733" s="27"/>
      <c r="L733" s="22"/>
      <c r="M733" s="28"/>
      <c r="N733" s="62"/>
      <c r="P733" s="29"/>
    </row>
    <row r="734" spans="1:16" s="18" customFormat="1">
      <c r="A734" s="17"/>
      <c r="C734" s="22"/>
      <c r="E734" s="51"/>
      <c r="G734" s="20"/>
      <c r="H734" s="20"/>
      <c r="I734" s="17"/>
      <c r="J734" s="27"/>
      <c r="K734" s="27"/>
      <c r="L734" s="22"/>
      <c r="M734" s="28"/>
      <c r="N734" s="62"/>
      <c r="P734" s="29"/>
    </row>
    <row r="735" spans="1:16" s="18" customFormat="1">
      <c r="A735" s="17"/>
      <c r="C735" s="22"/>
      <c r="E735" s="51"/>
      <c r="G735" s="20"/>
      <c r="H735" s="20"/>
      <c r="I735" s="17"/>
      <c r="J735" s="27"/>
      <c r="K735" s="27"/>
      <c r="L735" s="22"/>
      <c r="M735" s="28"/>
      <c r="N735" s="62"/>
      <c r="P735" s="29"/>
    </row>
    <row r="736" spans="1:16" s="18" customFormat="1">
      <c r="A736" s="17"/>
      <c r="C736" s="22"/>
      <c r="E736" s="51"/>
      <c r="G736" s="20"/>
      <c r="H736" s="20"/>
      <c r="I736" s="17"/>
      <c r="J736" s="27"/>
      <c r="K736" s="27"/>
      <c r="L736" s="22"/>
      <c r="M736" s="28"/>
      <c r="N736" s="62"/>
      <c r="P736" s="29"/>
    </row>
    <row r="737" spans="1:16" s="18" customFormat="1">
      <c r="A737" s="17"/>
      <c r="C737" s="22"/>
      <c r="E737" s="51"/>
      <c r="G737" s="20"/>
      <c r="H737" s="20"/>
      <c r="I737" s="17"/>
      <c r="J737" s="27"/>
      <c r="K737" s="27"/>
      <c r="L737" s="22"/>
      <c r="M737" s="28"/>
      <c r="N737" s="62"/>
      <c r="P737" s="29"/>
    </row>
    <row r="738" spans="1:16" s="18" customFormat="1">
      <c r="A738" s="17"/>
      <c r="C738" s="22"/>
      <c r="E738" s="51"/>
      <c r="G738" s="20"/>
      <c r="H738" s="20"/>
      <c r="I738" s="17"/>
      <c r="J738" s="27"/>
      <c r="K738" s="27"/>
      <c r="L738" s="22"/>
      <c r="M738" s="28"/>
      <c r="N738" s="62"/>
      <c r="P738" s="29"/>
    </row>
    <row r="739" spans="1:16" s="18" customFormat="1">
      <c r="A739" s="17"/>
      <c r="C739" s="22"/>
      <c r="E739" s="51"/>
      <c r="G739" s="20"/>
      <c r="H739" s="20"/>
      <c r="I739" s="17"/>
      <c r="J739" s="27"/>
      <c r="K739" s="27"/>
      <c r="L739" s="22"/>
      <c r="M739" s="28"/>
      <c r="N739" s="62"/>
      <c r="P739" s="29"/>
    </row>
    <row r="740" spans="1:16" s="18" customFormat="1">
      <c r="A740" s="17"/>
      <c r="C740" s="22"/>
      <c r="E740" s="51"/>
      <c r="G740" s="20"/>
      <c r="H740" s="20"/>
      <c r="I740" s="17"/>
      <c r="J740" s="27"/>
      <c r="K740" s="27"/>
      <c r="L740" s="22"/>
      <c r="M740" s="28"/>
      <c r="N740" s="62"/>
      <c r="P740" s="29"/>
    </row>
    <row r="741" spans="1:16" s="18" customFormat="1">
      <c r="A741" s="17"/>
      <c r="C741" s="22"/>
      <c r="E741" s="51"/>
      <c r="G741" s="20"/>
      <c r="H741" s="20"/>
      <c r="I741" s="17"/>
      <c r="J741" s="27"/>
      <c r="K741" s="27"/>
      <c r="L741" s="22"/>
      <c r="M741" s="28"/>
      <c r="N741" s="62"/>
      <c r="P741" s="29"/>
    </row>
    <row r="742" spans="1:16" s="18" customFormat="1">
      <c r="A742" s="17"/>
      <c r="C742" s="22"/>
      <c r="E742" s="51"/>
      <c r="G742" s="20"/>
      <c r="H742" s="20"/>
      <c r="I742" s="17"/>
      <c r="J742" s="27"/>
      <c r="K742" s="27"/>
      <c r="L742" s="22"/>
      <c r="M742" s="28"/>
      <c r="N742" s="62"/>
      <c r="P742" s="29"/>
    </row>
    <row r="743" spans="1:16" s="18" customFormat="1">
      <c r="A743" s="17"/>
      <c r="C743" s="22"/>
      <c r="E743" s="51"/>
      <c r="G743" s="20"/>
      <c r="H743" s="20"/>
      <c r="I743" s="17"/>
      <c r="J743" s="27"/>
      <c r="K743" s="27"/>
      <c r="L743" s="22"/>
      <c r="M743" s="28"/>
      <c r="N743" s="62"/>
      <c r="P743" s="29"/>
    </row>
    <row r="744" spans="1:16" s="18" customFormat="1">
      <c r="A744" s="17"/>
      <c r="C744" s="22"/>
      <c r="E744" s="51"/>
      <c r="G744" s="20"/>
      <c r="H744" s="20"/>
      <c r="I744" s="17"/>
      <c r="J744" s="27"/>
      <c r="K744" s="27"/>
      <c r="L744" s="22"/>
      <c r="M744" s="28"/>
      <c r="N744" s="62"/>
      <c r="P744" s="29"/>
    </row>
    <row r="745" spans="1:16" s="18" customFormat="1">
      <c r="A745" s="17"/>
      <c r="C745" s="22"/>
      <c r="E745" s="51"/>
      <c r="G745" s="20"/>
      <c r="H745" s="20"/>
      <c r="I745" s="17"/>
      <c r="J745" s="27"/>
      <c r="K745" s="27"/>
      <c r="L745" s="22"/>
      <c r="M745" s="28"/>
      <c r="N745" s="62"/>
      <c r="P745" s="29"/>
    </row>
    <row r="746" spans="1:16" s="18" customFormat="1">
      <c r="A746" s="17"/>
      <c r="C746" s="22"/>
      <c r="E746" s="51"/>
      <c r="G746" s="20"/>
      <c r="H746" s="20"/>
      <c r="I746" s="17"/>
      <c r="J746" s="27"/>
      <c r="K746" s="27"/>
      <c r="L746" s="22"/>
      <c r="M746" s="28"/>
      <c r="N746" s="62"/>
      <c r="P746" s="29"/>
    </row>
    <row r="747" spans="1:16" s="18" customFormat="1">
      <c r="A747" s="17"/>
      <c r="C747" s="22"/>
      <c r="E747" s="51"/>
      <c r="G747" s="20"/>
      <c r="H747" s="20"/>
      <c r="I747" s="17"/>
      <c r="J747" s="27"/>
      <c r="K747" s="27"/>
      <c r="L747" s="22"/>
      <c r="M747" s="28"/>
      <c r="N747" s="62"/>
      <c r="P747" s="29"/>
    </row>
    <row r="748" spans="1:16" s="18" customFormat="1">
      <c r="A748" s="17"/>
      <c r="C748" s="22"/>
      <c r="E748" s="51"/>
      <c r="G748" s="20"/>
      <c r="H748" s="20"/>
      <c r="I748" s="17"/>
      <c r="J748" s="27"/>
      <c r="K748" s="27"/>
      <c r="L748" s="22"/>
      <c r="M748" s="28"/>
      <c r="N748" s="62"/>
      <c r="P748" s="29"/>
    </row>
    <row r="749" spans="1:16" s="18" customFormat="1">
      <c r="A749" s="17"/>
      <c r="C749" s="22"/>
      <c r="E749" s="51"/>
      <c r="G749" s="20"/>
      <c r="H749" s="20"/>
      <c r="I749" s="17"/>
      <c r="J749" s="27"/>
      <c r="K749" s="27"/>
      <c r="L749" s="22"/>
      <c r="M749" s="28"/>
      <c r="N749" s="62"/>
      <c r="P749" s="29"/>
    </row>
    <row r="750" spans="1:16" s="18" customFormat="1">
      <c r="A750" s="17"/>
      <c r="C750" s="22"/>
      <c r="E750" s="51"/>
      <c r="G750" s="20"/>
      <c r="H750" s="20"/>
      <c r="I750" s="17"/>
      <c r="J750" s="27"/>
      <c r="K750" s="27"/>
      <c r="L750" s="22"/>
      <c r="M750" s="28"/>
      <c r="N750" s="62"/>
      <c r="P750" s="29"/>
    </row>
    <row r="751" spans="1:16" s="18" customFormat="1">
      <c r="A751" s="17"/>
      <c r="C751" s="22"/>
      <c r="E751" s="51"/>
      <c r="G751" s="20"/>
      <c r="H751" s="20"/>
      <c r="I751" s="17"/>
      <c r="J751" s="27"/>
      <c r="K751" s="27"/>
      <c r="L751" s="22"/>
      <c r="M751" s="28"/>
      <c r="N751" s="62"/>
      <c r="P751" s="29"/>
    </row>
    <row r="752" spans="1:16" s="18" customFormat="1">
      <c r="A752" s="17"/>
      <c r="C752" s="22"/>
      <c r="E752" s="51"/>
      <c r="G752" s="20"/>
      <c r="H752" s="20"/>
      <c r="I752" s="17"/>
      <c r="J752" s="27"/>
      <c r="K752" s="27"/>
      <c r="L752" s="22"/>
      <c r="M752" s="28"/>
      <c r="N752" s="62"/>
      <c r="P752" s="29"/>
    </row>
    <row r="753" spans="1:16" s="18" customFormat="1">
      <c r="A753" s="17"/>
      <c r="C753" s="22"/>
      <c r="E753" s="51"/>
      <c r="G753" s="20"/>
      <c r="H753" s="20"/>
      <c r="I753" s="17"/>
      <c r="J753" s="27"/>
      <c r="K753" s="27"/>
      <c r="L753" s="22"/>
      <c r="M753" s="28"/>
      <c r="N753" s="62"/>
      <c r="P753" s="29"/>
    </row>
    <row r="754" spans="1:16" s="18" customFormat="1">
      <c r="A754" s="17"/>
      <c r="C754" s="22"/>
      <c r="E754" s="51"/>
      <c r="G754" s="20"/>
      <c r="H754" s="20"/>
      <c r="I754" s="17"/>
      <c r="J754" s="27"/>
      <c r="K754" s="27"/>
      <c r="L754" s="22"/>
      <c r="M754" s="28"/>
      <c r="N754" s="62"/>
      <c r="P754" s="29"/>
    </row>
    <row r="755" spans="1:16" s="18" customFormat="1">
      <c r="A755" s="17"/>
      <c r="C755" s="22"/>
      <c r="E755" s="51"/>
      <c r="G755" s="20"/>
      <c r="H755" s="20"/>
      <c r="I755" s="17"/>
      <c r="J755" s="27"/>
      <c r="K755" s="27"/>
      <c r="L755" s="22"/>
      <c r="M755" s="28"/>
      <c r="N755" s="62"/>
      <c r="P755" s="29"/>
    </row>
    <row r="756" spans="1:16" s="18" customFormat="1">
      <c r="A756" s="17"/>
      <c r="C756" s="22"/>
      <c r="E756" s="51"/>
      <c r="G756" s="20"/>
      <c r="H756" s="20"/>
      <c r="I756" s="17"/>
      <c r="J756" s="27"/>
      <c r="K756" s="27"/>
      <c r="L756" s="22"/>
      <c r="M756" s="28"/>
      <c r="N756" s="62"/>
      <c r="P756" s="29"/>
    </row>
    <row r="757" spans="1:16" s="18" customFormat="1">
      <c r="A757" s="17"/>
      <c r="C757" s="22"/>
      <c r="E757" s="51"/>
      <c r="G757" s="20"/>
      <c r="H757" s="20"/>
      <c r="I757" s="17"/>
      <c r="J757" s="27"/>
      <c r="K757" s="27"/>
      <c r="L757" s="22"/>
      <c r="M757" s="28"/>
      <c r="N757" s="62"/>
      <c r="P757" s="29"/>
    </row>
    <row r="758" spans="1:16" s="18" customFormat="1">
      <c r="A758" s="17"/>
      <c r="C758" s="22"/>
      <c r="E758" s="51"/>
      <c r="G758" s="20"/>
      <c r="H758" s="20"/>
      <c r="I758" s="17"/>
      <c r="J758" s="27"/>
      <c r="K758" s="27"/>
      <c r="L758" s="22"/>
      <c r="M758" s="28"/>
      <c r="N758" s="62"/>
      <c r="P758" s="29"/>
    </row>
    <row r="759" spans="1:16" s="18" customFormat="1">
      <c r="A759" s="17"/>
      <c r="C759" s="22"/>
      <c r="E759" s="51"/>
      <c r="G759" s="20"/>
      <c r="H759" s="20"/>
      <c r="I759" s="17"/>
      <c r="J759" s="27"/>
      <c r="K759" s="27"/>
      <c r="L759" s="22"/>
      <c r="M759" s="28"/>
      <c r="N759" s="62"/>
      <c r="P759" s="29"/>
    </row>
    <row r="760" spans="1:16" s="18" customFormat="1">
      <c r="A760" s="17"/>
      <c r="C760" s="22"/>
      <c r="E760" s="51"/>
      <c r="G760" s="20"/>
      <c r="H760" s="20"/>
      <c r="I760" s="17"/>
      <c r="J760" s="27"/>
      <c r="K760" s="27"/>
      <c r="L760" s="22"/>
      <c r="M760" s="28"/>
      <c r="N760" s="62"/>
      <c r="P760" s="29"/>
    </row>
    <row r="761" spans="1:16" s="18" customFormat="1">
      <c r="A761" s="17"/>
      <c r="C761" s="22"/>
      <c r="E761" s="51"/>
      <c r="G761" s="20"/>
      <c r="H761" s="20"/>
      <c r="I761" s="17"/>
      <c r="J761" s="27"/>
      <c r="K761" s="27"/>
      <c r="L761" s="22"/>
      <c r="M761" s="28"/>
      <c r="N761" s="62"/>
      <c r="P761" s="29"/>
    </row>
    <row r="762" spans="1:16" s="18" customFormat="1">
      <c r="A762" s="17"/>
      <c r="C762" s="22"/>
      <c r="E762" s="51"/>
      <c r="G762" s="20"/>
      <c r="H762" s="20"/>
      <c r="I762" s="17"/>
      <c r="J762" s="27"/>
      <c r="K762" s="27"/>
      <c r="L762" s="22"/>
      <c r="M762" s="28"/>
      <c r="N762" s="62"/>
      <c r="P762" s="29"/>
    </row>
    <row r="763" spans="1:16" s="18" customFormat="1">
      <c r="A763" s="17"/>
      <c r="C763" s="22"/>
      <c r="E763" s="51"/>
      <c r="G763" s="20"/>
      <c r="H763" s="20"/>
      <c r="I763" s="17"/>
      <c r="J763" s="27"/>
      <c r="K763" s="27"/>
      <c r="L763" s="22"/>
      <c r="M763" s="28"/>
      <c r="N763" s="62"/>
      <c r="P763" s="29"/>
    </row>
    <row r="764" spans="1:16" s="18" customFormat="1">
      <c r="A764" s="17"/>
      <c r="C764" s="22"/>
      <c r="E764" s="51"/>
      <c r="G764" s="20"/>
      <c r="H764" s="20"/>
      <c r="I764" s="17"/>
      <c r="J764" s="27"/>
      <c r="K764" s="27"/>
      <c r="L764" s="22"/>
      <c r="M764" s="28"/>
      <c r="N764" s="62"/>
      <c r="P764" s="29"/>
    </row>
    <row r="765" spans="1:16" s="18" customFormat="1">
      <c r="A765" s="17"/>
      <c r="C765" s="22"/>
      <c r="E765" s="51"/>
      <c r="G765" s="20"/>
      <c r="H765" s="20"/>
      <c r="I765" s="17"/>
      <c r="J765" s="27"/>
      <c r="K765" s="27"/>
      <c r="L765" s="22"/>
      <c r="M765" s="28"/>
      <c r="N765" s="62"/>
      <c r="P765" s="29"/>
    </row>
    <row r="766" spans="1:16" s="18" customFormat="1">
      <c r="A766" s="17"/>
      <c r="C766" s="22"/>
      <c r="E766" s="51"/>
      <c r="G766" s="20"/>
      <c r="H766" s="20"/>
      <c r="I766" s="17"/>
      <c r="J766" s="27"/>
      <c r="K766" s="27"/>
      <c r="L766" s="22"/>
      <c r="M766" s="28"/>
      <c r="N766" s="62"/>
      <c r="P766" s="29"/>
    </row>
    <row r="767" spans="1:16" s="18" customFormat="1">
      <c r="A767" s="17"/>
      <c r="C767" s="22"/>
      <c r="E767" s="51"/>
      <c r="G767" s="20"/>
      <c r="H767" s="20"/>
      <c r="I767" s="17"/>
      <c r="J767" s="27"/>
      <c r="K767" s="27"/>
      <c r="L767" s="22"/>
      <c r="M767" s="28"/>
      <c r="N767" s="62"/>
      <c r="P767" s="29"/>
    </row>
    <row r="768" spans="1:16" s="18" customFormat="1">
      <c r="A768" s="17"/>
      <c r="C768" s="22"/>
      <c r="E768" s="51"/>
      <c r="G768" s="20"/>
      <c r="H768" s="20"/>
      <c r="I768" s="17"/>
      <c r="J768" s="27"/>
      <c r="K768" s="27"/>
      <c r="L768" s="22"/>
      <c r="M768" s="28"/>
      <c r="N768" s="62"/>
      <c r="P768" s="29"/>
    </row>
    <row r="769" spans="1:16" s="18" customFormat="1">
      <c r="A769" s="17"/>
      <c r="C769" s="22"/>
      <c r="E769" s="51"/>
      <c r="G769" s="20"/>
      <c r="H769" s="20"/>
      <c r="I769" s="17"/>
      <c r="J769" s="27"/>
      <c r="K769" s="27"/>
      <c r="L769" s="22"/>
      <c r="M769" s="28"/>
      <c r="N769" s="62"/>
      <c r="P769" s="29"/>
    </row>
    <row r="770" spans="1:16" s="18" customFormat="1">
      <c r="A770" s="17"/>
      <c r="C770" s="22"/>
      <c r="E770" s="51"/>
      <c r="G770" s="20"/>
      <c r="H770" s="20"/>
      <c r="I770" s="17"/>
      <c r="J770" s="27"/>
      <c r="K770" s="27"/>
      <c r="L770" s="22"/>
      <c r="M770" s="28"/>
      <c r="N770" s="62"/>
      <c r="P770" s="29"/>
    </row>
    <row r="771" spans="1:16" s="18" customFormat="1">
      <c r="A771" s="17"/>
      <c r="C771" s="22"/>
      <c r="E771" s="51"/>
      <c r="G771" s="20"/>
      <c r="H771" s="20"/>
      <c r="I771" s="17"/>
      <c r="J771" s="27"/>
      <c r="K771" s="27"/>
      <c r="L771" s="22"/>
      <c r="M771" s="28"/>
      <c r="N771" s="62"/>
      <c r="P771" s="29"/>
    </row>
    <row r="772" spans="1:16" s="18" customFormat="1">
      <c r="A772" s="17"/>
      <c r="C772" s="22"/>
      <c r="E772" s="51"/>
      <c r="G772" s="20"/>
      <c r="H772" s="20"/>
      <c r="I772" s="17"/>
      <c r="J772" s="27"/>
      <c r="K772" s="27"/>
      <c r="L772" s="22"/>
      <c r="M772" s="28"/>
      <c r="N772" s="62"/>
      <c r="P772" s="29"/>
    </row>
    <row r="773" spans="1:16" s="18" customFormat="1">
      <c r="A773" s="17"/>
      <c r="C773" s="22"/>
      <c r="E773" s="51"/>
      <c r="G773" s="20"/>
      <c r="H773" s="20"/>
      <c r="I773" s="17"/>
      <c r="J773" s="27"/>
      <c r="K773" s="27"/>
      <c r="L773" s="22"/>
      <c r="M773" s="28"/>
      <c r="N773" s="62"/>
      <c r="P773" s="29"/>
    </row>
    <row r="774" spans="1:16" s="18" customFormat="1">
      <c r="A774" s="17"/>
      <c r="C774" s="22"/>
      <c r="E774" s="51"/>
      <c r="G774" s="20"/>
      <c r="H774" s="20"/>
      <c r="I774" s="17"/>
      <c r="J774" s="27"/>
      <c r="K774" s="27"/>
      <c r="L774" s="22"/>
      <c r="M774" s="28"/>
      <c r="N774" s="62"/>
      <c r="P774" s="29"/>
    </row>
    <row r="775" spans="1:16" s="18" customFormat="1">
      <c r="A775" s="17"/>
      <c r="C775" s="22"/>
      <c r="E775" s="51"/>
      <c r="G775" s="20"/>
      <c r="H775" s="20"/>
      <c r="I775" s="17"/>
      <c r="J775" s="27"/>
      <c r="K775" s="27"/>
      <c r="L775" s="22"/>
      <c r="M775" s="28"/>
      <c r="N775" s="62"/>
      <c r="P775" s="29"/>
    </row>
    <row r="776" spans="1:16" s="18" customFormat="1">
      <c r="A776" s="17"/>
      <c r="C776" s="22"/>
      <c r="E776" s="51"/>
      <c r="G776" s="20"/>
      <c r="H776" s="20"/>
      <c r="I776" s="17"/>
      <c r="J776" s="27"/>
      <c r="K776" s="27"/>
      <c r="L776" s="22"/>
      <c r="M776" s="28"/>
      <c r="N776" s="62"/>
      <c r="P776" s="29"/>
    </row>
    <row r="777" spans="1:16" s="18" customFormat="1">
      <c r="A777" s="17"/>
      <c r="C777" s="22"/>
      <c r="E777" s="51"/>
      <c r="G777" s="20"/>
      <c r="H777" s="20"/>
      <c r="I777" s="17"/>
      <c r="J777" s="27"/>
      <c r="K777" s="27"/>
      <c r="L777" s="22"/>
      <c r="M777" s="28"/>
      <c r="N777" s="62"/>
      <c r="P777" s="29"/>
    </row>
    <row r="778" spans="1:16" s="18" customFormat="1">
      <c r="A778" s="17"/>
      <c r="C778" s="22"/>
      <c r="E778" s="51"/>
      <c r="G778" s="20"/>
      <c r="H778" s="20"/>
      <c r="I778" s="17"/>
      <c r="J778" s="27"/>
      <c r="K778" s="27"/>
      <c r="L778" s="22"/>
      <c r="M778" s="28"/>
      <c r="N778" s="62"/>
      <c r="P778" s="29"/>
    </row>
    <row r="779" spans="1:16" s="18" customFormat="1">
      <c r="A779" s="17"/>
      <c r="C779" s="22"/>
      <c r="E779" s="51"/>
      <c r="G779" s="20"/>
      <c r="H779" s="20"/>
      <c r="I779" s="17"/>
      <c r="J779" s="27"/>
      <c r="K779" s="27"/>
      <c r="L779" s="22"/>
      <c r="M779" s="28"/>
      <c r="N779" s="62"/>
      <c r="P779" s="29"/>
    </row>
    <row r="780" spans="1:16" s="18" customFormat="1">
      <c r="A780" s="17"/>
      <c r="C780" s="22"/>
      <c r="E780" s="51"/>
      <c r="G780" s="20"/>
      <c r="H780" s="20"/>
      <c r="I780" s="17"/>
      <c r="J780" s="27"/>
      <c r="K780" s="27"/>
      <c r="L780" s="22"/>
      <c r="M780" s="28"/>
      <c r="N780" s="62"/>
      <c r="P780" s="29"/>
    </row>
    <row r="781" spans="1:16" s="18" customFormat="1">
      <c r="A781" s="17"/>
      <c r="C781" s="22"/>
      <c r="E781" s="51"/>
      <c r="G781" s="20"/>
      <c r="H781" s="20"/>
      <c r="I781" s="17"/>
      <c r="J781" s="27"/>
      <c r="K781" s="27"/>
      <c r="L781" s="22"/>
      <c r="M781" s="28"/>
      <c r="N781" s="62"/>
      <c r="P781" s="29"/>
    </row>
    <row r="782" spans="1:16" s="18" customFormat="1">
      <c r="A782" s="17"/>
      <c r="C782" s="22"/>
      <c r="E782" s="51"/>
      <c r="G782" s="20"/>
      <c r="H782" s="20"/>
      <c r="I782" s="17"/>
      <c r="J782" s="27"/>
      <c r="K782" s="27"/>
      <c r="L782" s="22"/>
      <c r="M782" s="28"/>
      <c r="N782" s="62"/>
      <c r="P782" s="29"/>
    </row>
    <row r="783" spans="1:16" s="18" customFormat="1">
      <c r="A783" s="17"/>
      <c r="C783" s="22"/>
      <c r="E783" s="51"/>
      <c r="G783" s="20"/>
      <c r="H783" s="20"/>
      <c r="I783" s="17"/>
      <c r="J783" s="27"/>
      <c r="K783" s="27"/>
      <c r="L783" s="22"/>
      <c r="M783" s="28"/>
      <c r="N783" s="62"/>
      <c r="P783" s="29"/>
    </row>
    <row r="784" spans="1:16" s="18" customFormat="1">
      <c r="A784" s="17"/>
      <c r="C784" s="22"/>
      <c r="E784" s="51"/>
      <c r="G784" s="20"/>
      <c r="H784" s="20"/>
      <c r="I784" s="17"/>
      <c r="J784" s="27"/>
      <c r="K784" s="27"/>
      <c r="L784" s="22"/>
      <c r="M784" s="28"/>
      <c r="N784" s="62"/>
      <c r="P784" s="29"/>
    </row>
    <row r="785" spans="1:16" s="18" customFormat="1">
      <c r="A785" s="17"/>
      <c r="C785" s="22"/>
      <c r="E785" s="51"/>
      <c r="G785" s="20"/>
      <c r="H785" s="20"/>
      <c r="I785" s="17"/>
      <c r="J785" s="27"/>
      <c r="K785" s="27"/>
      <c r="L785" s="22"/>
      <c r="M785" s="28"/>
      <c r="N785" s="62"/>
      <c r="P785" s="29"/>
    </row>
    <row r="786" spans="1:16" s="18" customFormat="1">
      <c r="A786" s="17"/>
      <c r="C786" s="22"/>
      <c r="E786" s="51"/>
      <c r="G786" s="20"/>
      <c r="H786" s="20"/>
      <c r="I786" s="17"/>
      <c r="J786" s="27"/>
      <c r="K786" s="27"/>
      <c r="L786" s="22"/>
      <c r="M786" s="28"/>
      <c r="N786" s="62"/>
      <c r="P786" s="29"/>
    </row>
    <row r="787" spans="1:16" s="18" customFormat="1">
      <c r="A787" s="17"/>
      <c r="C787" s="22"/>
      <c r="E787" s="51"/>
      <c r="G787" s="20"/>
      <c r="H787" s="20"/>
      <c r="I787" s="17"/>
      <c r="J787" s="27"/>
      <c r="K787" s="27"/>
      <c r="L787" s="22"/>
      <c r="M787" s="28"/>
      <c r="N787" s="62"/>
      <c r="P787" s="29"/>
    </row>
    <row r="788" spans="1:16" s="18" customFormat="1">
      <c r="A788" s="17"/>
      <c r="C788" s="22"/>
      <c r="E788" s="51"/>
      <c r="G788" s="20"/>
      <c r="H788" s="20"/>
      <c r="I788" s="17"/>
      <c r="J788" s="27"/>
      <c r="K788" s="27"/>
      <c r="L788" s="22"/>
      <c r="M788" s="28"/>
      <c r="N788" s="62"/>
      <c r="P788" s="29"/>
    </row>
    <row r="789" spans="1:16" s="18" customFormat="1">
      <c r="A789" s="17"/>
      <c r="C789" s="22"/>
      <c r="E789" s="51"/>
      <c r="G789" s="20"/>
      <c r="H789" s="20"/>
      <c r="I789" s="17"/>
      <c r="J789" s="27"/>
      <c r="K789" s="27"/>
      <c r="L789" s="22"/>
      <c r="M789" s="28"/>
      <c r="N789" s="62"/>
      <c r="P789" s="29"/>
    </row>
    <row r="790" spans="1:16" s="18" customFormat="1">
      <c r="A790" s="17"/>
      <c r="C790" s="22"/>
      <c r="E790" s="51"/>
      <c r="G790" s="20"/>
      <c r="H790" s="20"/>
      <c r="I790" s="17"/>
      <c r="J790" s="27"/>
      <c r="K790" s="27"/>
      <c r="L790" s="22"/>
      <c r="M790" s="28"/>
      <c r="N790" s="62"/>
      <c r="P790" s="29"/>
    </row>
    <row r="791" spans="1:16" s="18" customFormat="1">
      <c r="A791" s="17"/>
      <c r="C791" s="22"/>
      <c r="E791" s="51"/>
      <c r="G791" s="20"/>
      <c r="H791" s="20"/>
      <c r="I791" s="17"/>
      <c r="J791" s="27"/>
      <c r="K791" s="27"/>
      <c r="L791" s="22"/>
      <c r="M791" s="28"/>
      <c r="N791" s="62"/>
      <c r="P791" s="29"/>
    </row>
    <row r="792" spans="1:16" s="18" customFormat="1">
      <c r="A792" s="17"/>
      <c r="C792" s="22"/>
      <c r="E792" s="51"/>
      <c r="G792" s="20"/>
      <c r="H792" s="20"/>
      <c r="I792" s="17"/>
      <c r="J792" s="27"/>
      <c r="K792" s="27"/>
      <c r="L792" s="22"/>
      <c r="M792" s="28"/>
      <c r="N792" s="62"/>
      <c r="P792" s="29"/>
    </row>
    <row r="793" spans="1:16" s="18" customFormat="1">
      <c r="A793" s="17"/>
      <c r="C793" s="22"/>
      <c r="E793" s="51"/>
      <c r="G793" s="20"/>
      <c r="H793" s="20"/>
      <c r="I793" s="17"/>
      <c r="J793" s="27"/>
      <c r="K793" s="27"/>
      <c r="L793" s="22"/>
      <c r="M793" s="28"/>
      <c r="N793" s="62"/>
      <c r="P793" s="29"/>
    </row>
    <row r="794" spans="1:16" s="18" customFormat="1">
      <c r="A794" s="17"/>
      <c r="C794" s="22"/>
      <c r="E794" s="51"/>
      <c r="G794" s="20"/>
      <c r="H794" s="20"/>
      <c r="I794" s="17"/>
      <c r="J794" s="27"/>
      <c r="K794" s="27"/>
      <c r="L794" s="22"/>
      <c r="M794" s="28"/>
      <c r="N794" s="62"/>
      <c r="P794" s="29"/>
    </row>
    <row r="795" spans="1:16" s="18" customFormat="1">
      <c r="A795" s="17"/>
      <c r="C795" s="22"/>
      <c r="E795" s="51"/>
      <c r="G795" s="20"/>
      <c r="H795" s="20"/>
      <c r="I795" s="17"/>
      <c r="J795" s="27"/>
      <c r="K795" s="27"/>
      <c r="L795" s="22"/>
      <c r="M795" s="28"/>
      <c r="N795" s="62"/>
      <c r="P795" s="29"/>
    </row>
    <row r="796" spans="1:16" s="18" customFormat="1">
      <c r="A796" s="17"/>
      <c r="C796" s="22"/>
      <c r="E796" s="51"/>
      <c r="G796" s="20"/>
      <c r="H796" s="20"/>
      <c r="I796" s="17"/>
      <c r="J796" s="27"/>
      <c r="K796" s="27"/>
      <c r="L796" s="22"/>
      <c r="M796" s="28"/>
      <c r="N796" s="62"/>
      <c r="P796" s="29"/>
    </row>
    <row r="1000" spans="80:80">
      <c r="CB1000" s="44" t="s">
        <v>119</v>
      </c>
    </row>
  </sheetData>
  <sortState ref="A6:BF40">
    <sortCondition ref="C6:C40"/>
    <sortCondition ref="L6:L40"/>
    <sortCondition ref="H6:H40"/>
    <sortCondition ref="G6:G40"/>
    <sortCondition ref="A6:A40"/>
  </sortState>
  <printOptions horizontalCentered="1" gridLines="1"/>
  <pageMargins left="0.31496062992125984" right="0.31496062992125984" top="0.55118110236220474" bottom="0.35433070866141736" header="0.31496062992125984" footer="0.51181102362204722"/>
  <pageSetup paperSize="8" scale="19" fitToHeight="2" orientation="portrait" r:id="rId1"/>
  <headerFooter>
    <oddHeader>Pagina &amp;P di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LOTTO D</vt:lpstr>
      <vt:lpstr>'LOTTO D'!Print_Area</vt:lpstr>
      <vt:lpstr>'LOTTO 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2024-09-30T10:41:40Z</cp:lastPrinted>
  <dcterms:created xsi:type="dcterms:W3CDTF">2024-08-19T12:47:52Z</dcterms:created>
  <dcterms:modified xsi:type="dcterms:W3CDTF">2024-10-07T18:07:40Z</dcterms:modified>
</cp:coreProperties>
</file>